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56" windowHeight="8016" activeTab="0"/>
  </bookViews>
  <sheets>
    <sheet name="orbis_details" sheetId="1" r:id="rId1"/>
  </sheets>
  <definedNames/>
  <calcPr fullCalcOnLoad="1" refMode="R1C1"/>
</workbook>
</file>

<file path=xl/sharedStrings.xml><?xml version="1.0" encoding="utf-8"?>
<sst xmlns="http://schemas.openxmlformats.org/spreadsheetml/2006/main" count="235" uniqueCount="224">
  <si>
    <t xml:space="preserve">                                              Бизнес Центр «ЭЛЕКТРОН»</t>
  </si>
  <si>
    <t>Тел/факс +7(495)710-72-44 / +7(495)226-92-89</t>
  </si>
  <si>
    <t>info@orbiselectica.ru sales@orbiselectrica.ru</t>
  </si>
  <si>
    <t xml:space="preserve">                                                        www.orbiselectrica.ru / www.orbis.es</t>
  </si>
  <si>
    <t>Артикул</t>
  </si>
  <si>
    <t>Наименование</t>
  </si>
  <si>
    <t>цена розн руб.</t>
  </si>
  <si>
    <t>Модульные таймеры</t>
  </si>
  <si>
    <t>Аналоговые таймеры</t>
  </si>
  <si>
    <t xml:space="preserve">  Датчики движения</t>
  </si>
  <si>
    <t>Cерия    UNO</t>
  </si>
  <si>
    <t>Cерия   MINI</t>
  </si>
  <si>
    <t>OB134312</t>
  </si>
  <si>
    <t xml:space="preserve">ISIMAT 140° </t>
  </si>
  <si>
    <t>OB400132</t>
  </si>
  <si>
    <t xml:space="preserve"> UNO D</t>
  </si>
  <si>
    <t>OB251032</t>
  </si>
  <si>
    <t xml:space="preserve"> MINI T D</t>
  </si>
  <si>
    <t>OB134112</t>
  </si>
  <si>
    <t xml:space="preserve">ISIMAT+ 200° </t>
  </si>
  <si>
    <t>OB400232</t>
  </si>
  <si>
    <t xml:space="preserve"> UNO QRD</t>
  </si>
  <si>
    <t>OB251232</t>
  </si>
  <si>
    <t xml:space="preserve"> MINI T QRD</t>
  </si>
  <si>
    <t>OB134212</t>
  </si>
  <si>
    <t xml:space="preserve">MULTIMAT 200° </t>
  </si>
  <si>
    <t>OB400432</t>
  </si>
  <si>
    <t xml:space="preserve"> UNO QRS</t>
  </si>
  <si>
    <t>OB252332</t>
  </si>
  <si>
    <t xml:space="preserve"> MINI T QRS</t>
  </si>
  <si>
    <t>OB134512</t>
  </si>
  <si>
    <t xml:space="preserve">DICROMAT +  CR </t>
  </si>
  <si>
    <t>Cерия    INCA</t>
  </si>
  <si>
    <t>Cерия    ALPHA</t>
  </si>
  <si>
    <t>OB133412</t>
  </si>
  <si>
    <t>DICROMAT SENSOR</t>
  </si>
  <si>
    <t>OB330132</t>
  </si>
  <si>
    <t xml:space="preserve"> INCA DUO D</t>
  </si>
  <si>
    <t>OB270023</t>
  </si>
  <si>
    <t xml:space="preserve"> ALPHA D</t>
  </si>
  <si>
    <t>OB134912</t>
  </si>
  <si>
    <t>OB330232</t>
  </si>
  <si>
    <t xml:space="preserve"> INCA DUO QRD</t>
  </si>
  <si>
    <t>OB270123</t>
  </si>
  <si>
    <t xml:space="preserve"> ALPHA QRD</t>
  </si>
  <si>
    <t>OB133612</t>
  </si>
  <si>
    <t xml:space="preserve">DICROMAT MICRO </t>
  </si>
  <si>
    <t>OB330432</t>
  </si>
  <si>
    <t xml:space="preserve"> INCA DUO QRS</t>
  </si>
  <si>
    <t>OB270323</t>
  </si>
  <si>
    <t xml:space="preserve"> ALPHA QRS</t>
  </si>
  <si>
    <t>OB133512</t>
  </si>
  <si>
    <t xml:space="preserve">DICROMAT MINI </t>
  </si>
  <si>
    <t>Серия SUPRA</t>
  </si>
  <si>
    <t>Серия CRONO</t>
  </si>
  <si>
    <t>OB132912</t>
  </si>
  <si>
    <t xml:space="preserve">DICROMAT+ </t>
  </si>
  <si>
    <t>OB290132</t>
  </si>
  <si>
    <t xml:space="preserve"> SUPRA D</t>
  </si>
  <si>
    <t>OB050523</t>
  </si>
  <si>
    <t xml:space="preserve"> CRONO D</t>
  </si>
  <si>
    <t>OB133012</t>
  </si>
  <si>
    <t>DICROMAT-2+</t>
  </si>
  <si>
    <t>OB290232</t>
  </si>
  <si>
    <t xml:space="preserve"> SUPRA QRD</t>
  </si>
  <si>
    <t>OB051323</t>
  </si>
  <si>
    <t>CRONO DM</t>
  </si>
  <si>
    <t>OB132612</t>
  </si>
  <si>
    <t>ORBIMAT</t>
  </si>
  <si>
    <t>OB290332</t>
  </si>
  <si>
    <t xml:space="preserve"> SUPRA QRS</t>
  </si>
  <si>
    <t>OB050623</t>
  </si>
  <si>
    <t xml:space="preserve"> CRONO QRD</t>
  </si>
  <si>
    <t>OB132312</t>
  </si>
  <si>
    <t xml:space="preserve">PROXIMAT 240° </t>
  </si>
  <si>
    <t>OB040532</t>
  </si>
  <si>
    <t xml:space="preserve"> SUPRA QRDD</t>
  </si>
  <si>
    <t>OB050823</t>
  </si>
  <si>
    <t xml:space="preserve"> CRONO QRDD</t>
  </si>
  <si>
    <t>OB133312</t>
  </si>
  <si>
    <t xml:space="preserve">ECOMAT 270° </t>
  </si>
  <si>
    <t>OB040632</t>
  </si>
  <si>
    <t xml:space="preserve"> SUPRA QRDS</t>
  </si>
  <si>
    <t>OB051223</t>
  </si>
  <si>
    <t xml:space="preserve"> CRONO QRSD</t>
  </si>
  <si>
    <t>OB132512</t>
  </si>
  <si>
    <t xml:space="preserve">CIRCUMAT 360° </t>
  </si>
  <si>
    <t>Цифровые таймеры</t>
  </si>
  <si>
    <t>Индустриальные таймеры</t>
  </si>
  <si>
    <t>OB134712</t>
  </si>
  <si>
    <t>OB172012</t>
  </si>
  <si>
    <t xml:space="preserve"> DATA MICRO+</t>
  </si>
  <si>
    <t>OB361011</t>
  </si>
  <si>
    <t>MODUL 36.11.00</t>
  </si>
  <si>
    <t xml:space="preserve">  Сумеречные выключатели</t>
  </si>
  <si>
    <t>OB171912</t>
  </si>
  <si>
    <t xml:space="preserve"> DATA MICRO-2+</t>
  </si>
  <si>
    <t>OB36QD0100</t>
  </si>
  <si>
    <t>MODUL 36.00.00</t>
  </si>
  <si>
    <t>OB131712</t>
  </si>
  <si>
    <t xml:space="preserve">   VEGA</t>
  </si>
  <si>
    <t>OB174012</t>
  </si>
  <si>
    <t xml:space="preserve"> DATA LOG</t>
  </si>
  <si>
    <t>OB284111</t>
  </si>
  <si>
    <t>SINCRO 341</t>
  </si>
  <si>
    <t>OB134412</t>
  </si>
  <si>
    <t>OB175012</t>
  </si>
  <si>
    <t xml:space="preserve"> DATA LOG-2</t>
  </si>
  <si>
    <t>OB2834615</t>
  </si>
  <si>
    <t>SINCRO 346</t>
  </si>
  <si>
    <t>OB132200</t>
  </si>
  <si>
    <t>ORBIFOT</t>
  </si>
  <si>
    <t xml:space="preserve">  Встроенные таймеры</t>
  </si>
  <si>
    <t xml:space="preserve">    Холодильные таймеры</t>
  </si>
  <si>
    <t xml:space="preserve">    Термостаты</t>
  </si>
  <si>
    <t>OB200004</t>
  </si>
  <si>
    <t xml:space="preserve"> MICROTEMP</t>
  </si>
  <si>
    <t>OB456100</t>
  </si>
  <si>
    <t xml:space="preserve"> FRI-400 S</t>
  </si>
  <si>
    <t>OB320422</t>
  </si>
  <si>
    <t xml:space="preserve"> CLIMA ML</t>
  </si>
  <si>
    <t>OB230230</t>
  </si>
  <si>
    <t>ILUMATIC 248</t>
  </si>
  <si>
    <t>OB456101</t>
  </si>
  <si>
    <t xml:space="preserve"> FRI-600 S</t>
  </si>
  <si>
    <t>OB320522</t>
  </si>
  <si>
    <t xml:space="preserve"> CLIMA MLI</t>
  </si>
  <si>
    <t>OB1618248</t>
  </si>
  <si>
    <t>ILUMATIC 348</t>
  </si>
  <si>
    <t>Таймер разморозки</t>
  </si>
  <si>
    <t>OB320622</t>
  </si>
  <si>
    <t xml:space="preserve"> CLIMA MLW</t>
  </si>
  <si>
    <t>OB162632</t>
  </si>
  <si>
    <t>ROLLMATIC</t>
  </si>
  <si>
    <t>OB456122</t>
  </si>
  <si>
    <t>DHD 12-22</t>
  </si>
  <si>
    <t>OB321232</t>
  </si>
  <si>
    <t>CLIMA FANCOIL</t>
  </si>
  <si>
    <t>OB350110</t>
  </si>
  <si>
    <t>DECO-TEMPO</t>
  </si>
  <si>
    <t>OB456123</t>
  </si>
  <si>
    <t>DHD 12-41</t>
  </si>
  <si>
    <t>OB324400</t>
  </si>
  <si>
    <t xml:space="preserve"> NEO ML+</t>
  </si>
  <si>
    <t>OB350310</t>
  </si>
  <si>
    <t>DECO-DATA</t>
  </si>
  <si>
    <t>OB350410</t>
  </si>
  <si>
    <t>DECO-TERMO</t>
  </si>
  <si>
    <t>Бытовые таймеры</t>
  </si>
  <si>
    <t xml:space="preserve">  Лестничный таймер</t>
  </si>
  <si>
    <t>Хроно-Термостаты</t>
  </si>
  <si>
    <t>OB1622323</t>
  </si>
  <si>
    <t>DOMO D Т15</t>
  </si>
  <si>
    <t>OB060131</t>
  </si>
  <si>
    <t xml:space="preserve"> T-16</t>
  </si>
  <si>
    <t>OB320000</t>
  </si>
  <si>
    <t xml:space="preserve"> NEO</t>
  </si>
  <si>
    <t>OB162232</t>
  </si>
  <si>
    <t>DOMO D Т 30</t>
  </si>
  <si>
    <t>OB060100</t>
  </si>
  <si>
    <t xml:space="preserve"> T-16G</t>
  </si>
  <si>
    <t>OB509903</t>
  </si>
  <si>
    <t>OB161533</t>
  </si>
  <si>
    <t>CONTROL DT15</t>
  </si>
  <si>
    <t>OB063031</t>
  </si>
  <si>
    <t xml:space="preserve"> T-22</t>
  </si>
  <si>
    <t>OB161532</t>
  </si>
  <si>
    <t>CONTROL DT 30</t>
  </si>
  <si>
    <t>Сенсорные выключатели</t>
  </si>
  <si>
    <t xml:space="preserve">  Теплые полы+термопара</t>
  </si>
  <si>
    <t>OB162532</t>
  </si>
  <si>
    <t>TEMPO+</t>
  </si>
  <si>
    <t>OB200000</t>
  </si>
  <si>
    <t xml:space="preserve"> PULSALUZ</t>
  </si>
  <si>
    <t>OB322912</t>
  </si>
  <si>
    <t>E-2001a</t>
  </si>
  <si>
    <t>OB200001</t>
  </si>
  <si>
    <t xml:space="preserve"> PULSAMAT</t>
  </si>
  <si>
    <t>Астрономические таймеры</t>
  </si>
  <si>
    <t xml:space="preserve">  Реле контроля уровня</t>
  </si>
  <si>
    <t>Cчетчики мото часов</t>
  </si>
  <si>
    <t>OB177012</t>
  </si>
  <si>
    <t xml:space="preserve"> ASTRO LOG</t>
  </si>
  <si>
    <t>OB230130</t>
  </si>
  <si>
    <t xml:space="preserve"> EBR-1</t>
  </si>
  <si>
    <t>OB180802</t>
  </si>
  <si>
    <t>CONTA MODULAR</t>
  </si>
  <si>
    <t xml:space="preserve"> EBR-2</t>
  </si>
  <si>
    <t>OB180801</t>
  </si>
  <si>
    <t>CONTA 12\80V</t>
  </si>
  <si>
    <t>OB230300</t>
  </si>
  <si>
    <t xml:space="preserve"> SONDAS(датчики)</t>
  </si>
  <si>
    <t>OB180800</t>
  </si>
  <si>
    <t>CONTA EMP.</t>
  </si>
  <si>
    <t>Телефонный контроллер</t>
  </si>
  <si>
    <t xml:space="preserve"> Тарифные счетчики</t>
  </si>
  <si>
    <t>Звонок</t>
  </si>
  <si>
    <t>OB322800</t>
  </si>
  <si>
    <t>CODITEL</t>
  </si>
  <si>
    <t>OB701000</t>
  </si>
  <si>
    <t>CONTAX 2511SO</t>
  </si>
  <si>
    <t>OB110316</t>
  </si>
  <si>
    <t>ORBISON</t>
  </si>
  <si>
    <t>OB703000</t>
  </si>
  <si>
    <t>CONTAX 3211SO</t>
  </si>
  <si>
    <t>CIRCUMAT PRO</t>
  </si>
  <si>
    <t>ORBILUX</t>
  </si>
  <si>
    <t>CIRCUMAT Mini</t>
  </si>
  <si>
    <t>OB135112</t>
  </si>
  <si>
    <t>ATHENA</t>
  </si>
  <si>
    <t xml:space="preserve">PROXIMAT PRO 360° </t>
  </si>
  <si>
    <t>OB134812</t>
  </si>
  <si>
    <t xml:space="preserve">ECOMAT MINI 360° </t>
  </si>
  <si>
    <t>OB135012</t>
  </si>
  <si>
    <t>Серия DUO</t>
  </si>
  <si>
    <t>DUO QRD</t>
  </si>
  <si>
    <t>OB292032</t>
  </si>
  <si>
    <t>ORUS</t>
  </si>
  <si>
    <t>OB324510</t>
  </si>
  <si>
    <t>MANDO пульт</t>
  </si>
  <si>
    <t xml:space="preserve">         </t>
  </si>
  <si>
    <t>Цена поставки с НДС (Оплата в рублях по курсу евро ЦБ + 3%)</t>
  </si>
  <si>
    <t>Цена поставки в руб. (с НДС)</t>
  </si>
  <si>
    <t>Устройства релейной автоматики - удобно и безопасно.     (831) 274-54-57, 223-95-57, e-mail  reletorg@mail.ru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</si>
</sst>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#,##0.00&quot;р.&quot;"/>
  </numFmts>
  <fonts count="37">
    <font>
      <sz val="10"/>
      <name val="Arial Cyr"/>
      <family val="2"/>
    </font>
    <font>
      <sz val="10"/>
      <name val="Arial"/>
      <family val="0"/>
    </font>
    <font>
      <sz val="8"/>
      <name val="Bookman Old Style"/>
      <family val="1"/>
    </font>
    <font>
      <b/>
      <sz val="8"/>
      <name val="Bookman Old Style"/>
      <family val="1"/>
    </font>
    <font>
      <b/>
      <i/>
      <sz val="13"/>
      <color indexed="10"/>
      <name val="Bookman Old Style"/>
      <family val="1"/>
    </font>
    <font>
      <b/>
      <i/>
      <sz val="8"/>
      <name val="Bookman Old Style"/>
      <family val="1"/>
    </font>
    <font>
      <sz val="8"/>
      <color indexed="9"/>
      <name val="Bookman Old Style"/>
      <family val="1"/>
    </font>
    <font>
      <b/>
      <sz val="10.5"/>
      <name val="Bookman Old Style"/>
      <family val="1"/>
    </font>
    <font>
      <sz val="8"/>
      <color indexed="8"/>
      <name val="Bookman Old Style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color indexed="8"/>
      <name val="Bookman Old Style"/>
      <family val="1"/>
    </font>
    <font>
      <b/>
      <sz val="10.5"/>
      <color indexed="8"/>
      <name val="Bookman Old Style"/>
      <family val="1"/>
    </font>
    <font>
      <i/>
      <sz val="8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9"/>
      <name val="Bookman Old Style"/>
      <family val="1"/>
    </font>
    <font>
      <b/>
      <i/>
      <sz val="8"/>
      <color indexed="8"/>
      <name val="Bookman Old Style"/>
      <family val="1"/>
    </font>
    <font>
      <b/>
      <i/>
      <sz val="8"/>
      <color indexed="10"/>
      <name val="Bookman Old Style"/>
      <family val="1"/>
    </font>
    <font>
      <sz val="8"/>
      <color indexed="17"/>
      <name val="Bookman Old Style"/>
      <family val="1"/>
    </font>
    <font>
      <b/>
      <i/>
      <sz val="8"/>
      <color indexed="17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9"/>
      </left>
      <right style="hair">
        <color indexed="9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9"/>
      </left>
      <right style="thin">
        <color indexed="9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/>
    </xf>
    <xf numFmtId="1" fontId="2" fillId="24" borderId="10" xfId="0" applyNumberFormat="1" applyFont="1" applyFill="1" applyBorder="1" applyAlignment="1">
      <alignment horizontal="center"/>
    </xf>
    <xf numFmtId="0" fontId="2" fillId="25" borderId="11" xfId="0" applyFont="1" applyFill="1" applyBorder="1" applyAlignment="1">
      <alignment/>
    </xf>
    <xf numFmtId="0" fontId="2" fillId="25" borderId="12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1" fontId="8" fillId="24" borderId="10" xfId="0" applyNumberFormat="1" applyFont="1" applyFill="1" applyBorder="1" applyAlignment="1">
      <alignment horizontal="center"/>
    </xf>
    <xf numFmtId="1" fontId="8" fillId="24" borderId="14" xfId="0" applyNumberFormat="1" applyFont="1" applyFill="1" applyBorder="1" applyAlignment="1">
      <alignment horizontal="center"/>
    </xf>
    <xf numFmtId="1" fontId="8" fillId="24" borderId="15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24" borderId="0" xfId="0" applyFont="1" applyFill="1" applyBorder="1" applyAlignment="1">
      <alignment horizontal="center"/>
    </xf>
    <xf numFmtId="1" fontId="8" fillId="24" borderId="20" xfId="0" applyNumberFormat="1" applyFont="1" applyFill="1" applyBorder="1" applyAlignment="1">
      <alignment horizontal="center"/>
    </xf>
    <xf numFmtId="1" fontId="2" fillId="24" borderId="20" xfId="0" applyNumberFormat="1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1" fontId="8" fillId="24" borderId="21" xfId="0" applyNumberFormat="1" applyFont="1" applyFill="1" applyBorder="1" applyAlignment="1">
      <alignment horizontal="center"/>
    </xf>
    <xf numFmtId="1" fontId="8" fillId="24" borderId="22" xfId="0" applyNumberFormat="1" applyFont="1" applyFill="1" applyBorder="1" applyAlignment="1">
      <alignment horizontal="center"/>
    </xf>
    <xf numFmtId="1" fontId="8" fillId="26" borderId="22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1" fontId="8" fillId="24" borderId="24" xfId="0" applyNumberFormat="1" applyFont="1" applyFill="1" applyBorder="1" applyAlignment="1">
      <alignment horizontal="center"/>
    </xf>
    <xf numFmtId="0" fontId="13" fillId="25" borderId="25" xfId="0" applyFont="1" applyFill="1" applyBorder="1" applyAlignment="1">
      <alignment horizontal="center" vertical="center"/>
    </xf>
    <xf numFmtId="1" fontId="13" fillId="25" borderId="13" xfId="0" applyNumberFormat="1" applyFont="1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center" vertical="center"/>
    </xf>
    <xf numFmtId="0" fontId="13" fillId="25" borderId="26" xfId="0" applyFont="1" applyFill="1" applyBorder="1" applyAlignment="1">
      <alignment horizontal="center" vertical="center"/>
    </xf>
    <xf numFmtId="1" fontId="13" fillId="25" borderId="12" xfId="0" applyNumberFormat="1" applyFont="1" applyFill="1" applyBorder="1" applyAlignment="1">
      <alignment horizontal="center"/>
    </xf>
    <xf numFmtId="0" fontId="13" fillId="25" borderId="25" xfId="0" applyNumberFormat="1" applyFont="1" applyFill="1" applyBorder="1" applyAlignment="1">
      <alignment horizontal="center" vertical="center"/>
    </xf>
    <xf numFmtId="1" fontId="13" fillId="25" borderId="12" xfId="0" applyNumberFormat="1" applyFont="1" applyFill="1" applyBorder="1" applyAlignment="1">
      <alignment horizontal="center" vertical="center"/>
    </xf>
    <xf numFmtId="1" fontId="3" fillId="24" borderId="27" xfId="0" applyNumberFormat="1" applyFont="1" applyFill="1" applyBorder="1" applyAlignment="1">
      <alignment horizontal="center" vertical="center"/>
    </xf>
    <xf numFmtId="0" fontId="12" fillId="24" borderId="27" xfId="0" applyNumberFormat="1" applyFont="1" applyFill="1" applyBorder="1" applyAlignment="1">
      <alignment horizontal="center" vertical="center"/>
    </xf>
    <xf numFmtId="0" fontId="13" fillId="25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3" fontId="1" fillId="24" borderId="19" xfId="60" applyFill="1" applyBorder="1" applyAlignment="1" applyProtection="1">
      <alignment horizontal="center"/>
      <protection hidden="1"/>
    </xf>
    <xf numFmtId="43" fontId="1" fillId="24" borderId="18" xfId="60" applyFill="1" applyBorder="1" applyAlignment="1" applyProtection="1">
      <alignment horizontal="center"/>
      <protection hidden="1"/>
    </xf>
    <xf numFmtId="43" fontId="1" fillId="24" borderId="30" xfId="60" applyFill="1" applyBorder="1" applyAlignment="1" applyProtection="1">
      <alignment horizontal="center"/>
      <protection hidden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" fontId="2" fillId="24" borderId="33" xfId="0" applyNumberFormat="1" applyFont="1" applyFill="1" applyBorder="1" applyAlignment="1">
      <alignment horizontal="center"/>
    </xf>
    <xf numFmtId="1" fontId="8" fillId="24" borderId="33" xfId="0" applyNumberFormat="1" applyFont="1" applyFill="1" applyBorder="1" applyAlignment="1">
      <alignment horizontal="center"/>
    </xf>
    <xf numFmtId="0" fontId="13" fillId="25" borderId="34" xfId="0" applyFont="1" applyFill="1" applyBorder="1" applyAlignment="1">
      <alignment horizontal="center" vertical="center" wrapText="1"/>
    </xf>
    <xf numFmtId="0" fontId="13" fillId="25" borderId="34" xfId="0" applyNumberFormat="1" applyFont="1" applyFill="1" applyBorder="1" applyAlignment="1">
      <alignment horizontal="center" vertical="center"/>
    </xf>
    <xf numFmtId="0" fontId="13" fillId="25" borderId="34" xfId="0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/>
    </xf>
    <xf numFmtId="1" fontId="8" fillId="0" borderId="36" xfId="0" applyNumberFormat="1" applyFont="1" applyFill="1" applyBorder="1" applyAlignment="1">
      <alignment horizontal="center"/>
    </xf>
    <xf numFmtId="1" fontId="8" fillId="24" borderId="37" xfId="0" applyNumberFormat="1" applyFont="1" applyFill="1" applyBorder="1" applyAlignment="1">
      <alignment horizontal="center"/>
    </xf>
    <xf numFmtId="1" fontId="8" fillId="24" borderId="38" xfId="0" applyNumberFormat="1" applyFont="1" applyFill="1" applyBorder="1" applyAlignment="1">
      <alignment horizontal="center"/>
    </xf>
    <xf numFmtId="1" fontId="8" fillId="24" borderId="39" xfId="0" applyNumberFormat="1" applyFont="1" applyFill="1" applyBorder="1" applyAlignment="1">
      <alignment horizontal="center"/>
    </xf>
    <xf numFmtId="1" fontId="8" fillId="0" borderId="37" xfId="0" applyNumberFormat="1" applyFont="1" applyFill="1" applyBorder="1" applyAlignment="1">
      <alignment horizontal="center"/>
    </xf>
    <xf numFmtId="1" fontId="8" fillId="0" borderId="38" xfId="0" applyNumberFormat="1" applyFont="1" applyFill="1" applyBorder="1" applyAlignment="1">
      <alignment horizontal="center"/>
    </xf>
    <xf numFmtId="1" fontId="8" fillId="0" borderId="39" xfId="0" applyNumberFormat="1" applyFont="1" applyFill="1" applyBorder="1" applyAlignment="1">
      <alignment horizontal="center"/>
    </xf>
    <xf numFmtId="1" fontId="8" fillId="0" borderId="40" xfId="0" applyNumberFormat="1" applyFont="1" applyFill="1" applyBorder="1" applyAlignment="1">
      <alignment horizontal="center"/>
    </xf>
    <xf numFmtId="43" fontId="1" fillId="24" borderId="41" xfId="60" applyFill="1" applyBorder="1" applyAlignment="1" applyProtection="1">
      <alignment horizontal="center"/>
      <protection hidden="1"/>
    </xf>
    <xf numFmtId="1" fontId="8" fillId="24" borderId="42" xfId="0" applyNumberFormat="1" applyFont="1" applyFill="1" applyBorder="1" applyAlignment="1">
      <alignment horizontal="center"/>
    </xf>
    <xf numFmtId="1" fontId="13" fillId="25" borderId="43" xfId="0" applyNumberFormat="1" applyFont="1" applyFill="1" applyBorder="1" applyAlignment="1">
      <alignment horizontal="center"/>
    </xf>
    <xf numFmtId="0" fontId="32" fillId="27" borderId="44" xfId="0" applyFont="1" applyFill="1" applyBorder="1" applyAlignment="1">
      <alignment horizontal="center" vertical="center" wrapText="1"/>
    </xf>
    <xf numFmtId="0" fontId="6" fillId="28" borderId="45" xfId="0" applyFont="1" applyFill="1" applyBorder="1" applyAlignment="1">
      <alignment horizontal="center" vertical="center"/>
    </xf>
    <xf numFmtId="1" fontId="6" fillId="28" borderId="45" xfId="0" applyNumberFormat="1" applyFont="1" applyFill="1" applyBorder="1" applyAlignment="1">
      <alignment horizontal="center" vertical="center"/>
    </xf>
    <xf numFmtId="0" fontId="8" fillId="29" borderId="46" xfId="0" applyFont="1" applyFill="1" applyBorder="1" applyAlignment="1">
      <alignment horizontal="center"/>
    </xf>
    <xf numFmtId="1" fontId="8" fillId="29" borderId="16" xfId="0" applyNumberFormat="1" applyFont="1" applyFill="1" applyBorder="1" applyAlignment="1">
      <alignment horizontal="center"/>
    </xf>
    <xf numFmtId="43" fontId="1" fillId="29" borderId="47" xfId="60" applyFill="1" applyBorder="1" applyAlignment="1" applyProtection="1">
      <alignment horizontal="center"/>
      <protection hidden="1"/>
    </xf>
    <xf numFmtId="43" fontId="1" fillId="29" borderId="42" xfId="60" applyFill="1" applyBorder="1" applyAlignment="1" applyProtection="1">
      <alignment horizontal="center"/>
      <protection hidden="1"/>
    </xf>
    <xf numFmtId="43" fontId="1" fillId="29" borderId="48" xfId="60" applyFill="1" applyBorder="1" applyAlignment="1" applyProtection="1">
      <alignment horizontal="center"/>
      <protection hidden="1"/>
    </xf>
    <xf numFmtId="43" fontId="1" fillId="29" borderId="49" xfId="60" applyFill="1" applyBorder="1" applyAlignment="1" applyProtection="1">
      <alignment horizontal="center"/>
      <protection hidden="1"/>
    </xf>
    <xf numFmtId="0" fontId="8" fillId="29" borderId="50" xfId="0" applyFont="1" applyFill="1" applyBorder="1" applyAlignment="1">
      <alignment horizontal="center"/>
    </xf>
    <xf numFmtId="1" fontId="8" fillId="29" borderId="51" xfId="0" applyNumberFormat="1" applyFont="1" applyFill="1" applyBorder="1" applyAlignment="1">
      <alignment horizontal="center"/>
    </xf>
    <xf numFmtId="43" fontId="1" fillId="29" borderId="10" xfId="60" applyFill="1" applyBorder="1" applyAlignment="1" applyProtection="1">
      <alignment horizontal="center"/>
      <protection hidden="1"/>
    </xf>
    <xf numFmtId="43" fontId="1" fillId="29" borderId="38" xfId="60" applyFill="1" applyBorder="1" applyAlignment="1" applyProtection="1">
      <alignment horizontal="center"/>
      <protection hidden="1"/>
    </xf>
    <xf numFmtId="0" fontId="8" fillId="29" borderId="52" xfId="0" applyFont="1" applyFill="1" applyBorder="1" applyAlignment="1">
      <alignment horizontal="center"/>
    </xf>
    <xf numFmtId="1" fontId="8" fillId="29" borderId="53" xfId="0" applyNumberFormat="1" applyFont="1" applyFill="1" applyBorder="1" applyAlignment="1">
      <alignment horizontal="center"/>
    </xf>
    <xf numFmtId="1" fontId="8" fillId="29" borderId="10" xfId="0" applyNumberFormat="1" applyFont="1" applyFill="1" applyBorder="1" applyAlignment="1">
      <alignment horizontal="center"/>
    </xf>
    <xf numFmtId="1" fontId="8" fillId="29" borderId="38" xfId="0" applyNumberFormat="1" applyFont="1" applyFill="1" applyBorder="1" applyAlignment="1">
      <alignment horizontal="center"/>
    </xf>
    <xf numFmtId="0" fontId="8" fillId="4" borderId="52" xfId="0" applyFont="1" applyFill="1" applyBorder="1" applyAlignment="1">
      <alignment horizontal="center"/>
    </xf>
    <xf numFmtId="1" fontId="8" fillId="4" borderId="53" xfId="0" applyNumberFormat="1" applyFont="1" applyFill="1" applyBorder="1" applyAlignment="1">
      <alignment horizontal="center"/>
    </xf>
    <xf numFmtId="1" fontId="8" fillId="4" borderId="16" xfId="0" applyNumberFormat="1" applyFont="1" applyFill="1" applyBorder="1" applyAlignment="1">
      <alignment horizontal="center"/>
    </xf>
    <xf numFmtId="1" fontId="8" fillId="4" borderId="51" xfId="0" applyNumberFormat="1" applyFont="1" applyFill="1" applyBorder="1" applyAlignment="1">
      <alignment horizontal="center"/>
    </xf>
    <xf numFmtId="43" fontId="1" fillId="29" borderId="19" xfId="60" applyFill="1" applyBorder="1" applyAlignment="1" applyProtection="1">
      <alignment horizontal="center"/>
      <protection hidden="1"/>
    </xf>
    <xf numFmtId="43" fontId="1" fillId="29" borderId="54" xfId="60" applyFill="1" applyBorder="1" applyAlignment="1" applyProtection="1">
      <alignment horizontal="center"/>
      <protection hidden="1"/>
    </xf>
    <xf numFmtId="0" fontId="2" fillId="29" borderId="50" xfId="0" applyFont="1" applyFill="1" applyBorder="1" applyAlignment="1">
      <alignment horizontal="center"/>
    </xf>
    <xf numFmtId="43" fontId="1" fillId="29" borderId="55" xfId="60" applyFill="1" applyBorder="1" applyAlignment="1" applyProtection="1">
      <alignment horizontal="center"/>
      <protection hidden="1"/>
    </xf>
    <xf numFmtId="43" fontId="1" fillId="29" borderId="33" xfId="60" applyFill="1" applyBorder="1" applyAlignment="1" applyProtection="1">
      <alignment horizontal="center"/>
      <protection hidden="1"/>
    </xf>
    <xf numFmtId="1" fontId="2" fillId="29" borderId="51" xfId="0" applyNumberFormat="1" applyFont="1" applyFill="1" applyBorder="1" applyAlignment="1">
      <alignment horizontal="center"/>
    </xf>
    <xf numFmtId="0" fontId="8" fillId="29" borderId="51" xfId="0" applyFont="1" applyFill="1" applyBorder="1" applyAlignment="1">
      <alignment horizontal="center"/>
    </xf>
    <xf numFmtId="1" fontId="2" fillId="24" borderId="27" xfId="0" applyNumberFormat="1" applyFont="1" applyFill="1" applyBorder="1" applyAlignment="1">
      <alignment horizontal="center"/>
    </xf>
    <xf numFmtId="1" fontId="3" fillId="0" borderId="56" xfId="0" applyNumberFormat="1" applyFont="1" applyFill="1" applyBorder="1" applyAlignment="1">
      <alignment horizontal="center" vertical="center"/>
    </xf>
    <xf numFmtId="1" fontId="3" fillId="24" borderId="57" xfId="0" applyNumberFormat="1" applyFont="1" applyFill="1" applyBorder="1" applyAlignment="1">
      <alignment horizontal="center" vertical="center"/>
    </xf>
    <xf numFmtId="0" fontId="12" fillId="24" borderId="57" xfId="0" applyNumberFormat="1" applyFont="1" applyFill="1" applyBorder="1" applyAlignment="1">
      <alignment horizontal="center" vertical="center"/>
    </xf>
    <xf numFmtId="0" fontId="13" fillId="25" borderId="12" xfId="0" applyFont="1" applyFill="1" applyBorder="1" applyAlignment="1">
      <alignment horizontal="center" vertical="center"/>
    </xf>
    <xf numFmtId="0" fontId="8" fillId="24" borderId="58" xfId="0" applyFont="1" applyFill="1" applyBorder="1" applyAlignment="1">
      <alignment horizontal="center"/>
    </xf>
    <xf numFmtId="0" fontId="13" fillId="25" borderId="43" xfId="0" applyFont="1" applyFill="1" applyBorder="1" applyAlignment="1">
      <alignment horizontal="center" vertical="center"/>
    </xf>
    <xf numFmtId="1" fontId="13" fillId="25" borderId="59" xfId="0" applyNumberFormat="1" applyFont="1" applyFill="1" applyBorder="1" applyAlignment="1">
      <alignment horizontal="center"/>
    </xf>
    <xf numFmtId="0" fontId="8" fillId="29" borderId="60" xfId="0" applyFont="1" applyFill="1" applyBorder="1" applyAlignment="1">
      <alignment horizontal="center"/>
    </xf>
    <xf numFmtId="0" fontId="2" fillId="29" borderId="51" xfId="0" applyFont="1" applyFill="1" applyBorder="1" applyAlignment="1">
      <alignment horizontal="center"/>
    </xf>
    <xf numFmtId="0" fontId="2" fillId="29" borderId="60" xfId="0" applyFont="1" applyFill="1" applyBorder="1" applyAlignment="1">
      <alignment horizontal="center"/>
    </xf>
    <xf numFmtId="43" fontId="1" fillId="29" borderId="61" xfId="60" applyFill="1" applyBorder="1" applyAlignment="1" applyProtection="1">
      <alignment horizontal="center"/>
      <protection hidden="1"/>
    </xf>
    <xf numFmtId="0" fontId="8" fillId="29" borderId="61" xfId="0" applyFont="1" applyFill="1" applyBorder="1" applyAlignment="1">
      <alignment horizontal="center"/>
    </xf>
    <xf numFmtId="0" fontId="8" fillId="29" borderId="62" xfId="0" applyFont="1" applyFill="1" applyBorder="1" applyAlignment="1">
      <alignment horizontal="center"/>
    </xf>
    <xf numFmtId="43" fontId="1" fillId="29" borderId="18" xfId="60" applyFill="1" applyBorder="1" applyAlignment="1" applyProtection="1">
      <alignment horizontal="center"/>
      <protection hidden="1"/>
    </xf>
    <xf numFmtId="0" fontId="8" fillId="29" borderId="63" xfId="0" applyFont="1" applyFill="1" applyBorder="1" applyAlignment="1">
      <alignment horizontal="center"/>
    </xf>
    <xf numFmtId="43" fontId="1" fillId="29" borderId="64" xfId="60" applyFill="1" applyBorder="1" applyAlignment="1" applyProtection="1">
      <alignment horizontal="center"/>
      <protection hidden="1"/>
    </xf>
    <xf numFmtId="0" fontId="8" fillId="29" borderId="51" xfId="0" applyFont="1" applyFill="1" applyBorder="1" applyAlignment="1">
      <alignment horizontal="left"/>
    </xf>
    <xf numFmtId="0" fontId="8" fillId="29" borderId="53" xfId="0" applyFont="1" applyFill="1" applyBorder="1" applyAlignment="1">
      <alignment horizontal="left"/>
    </xf>
    <xf numFmtId="0" fontId="8" fillId="4" borderId="63" xfId="0" applyFont="1" applyFill="1" applyBorder="1" applyAlignment="1">
      <alignment horizontal="center"/>
    </xf>
    <xf numFmtId="0" fontId="8" fillId="4" borderId="65" xfId="0" applyFont="1" applyFill="1" applyBorder="1" applyAlignment="1">
      <alignment horizontal="center"/>
    </xf>
    <xf numFmtId="0" fontId="8" fillId="4" borderId="61" xfId="0" applyFont="1" applyFill="1" applyBorder="1" applyAlignment="1">
      <alignment horizontal="center"/>
    </xf>
    <xf numFmtId="0" fontId="8" fillId="30" borderId="63" xfId="0" applyFont="1" applyFill="1" applyBorder="1" applyAlignment="1">
      <alignment horizontal="center"/>
    </xf>
    <xf numFmtId="1" fontId="8" fillId="22" borderId="16" xfId="0" applyNumberFormat="1" applyFont="1" applyFill="1" applyBorder="1" applyAlignment="1">
      <alignment horizontal="center"/>
    </xf>
    <xf numFmtId="43" fontId="1" fillId="30" borderId="48" xfId="60" applyFill="1" applyBorder="1" applyAlignment="1" applyProtection="1">
      <alignment horizontal="center"/>
      <protection hidden="1"/>
    </xf>
    <xf numFmtId="43" fontId="1" fillId="30" borderId="64" xfId="60" applyFill="1" applyBorder="1" applyAlignment="1" applyProtection="1">
      <alignment horizontal="center"/>
      <protection hidden="1"/>
    </xf>
    <xf numFmtId="0" fontId="8" fillId="30" borderId="62" xfId="0" applyFont="1" applyFill="1" applyBorder="1" applyAlignment="1">
      <alignment horizontal="center"/>
    </xf>
    <xf numFmtId="1" fontId="8" fillId="22" borderId="53" xfId="0" applyNumberFormat="1" applyFont="1" applyFill="1" applyBorder="1" applyAlignment="1">
      <alignment horizontal="center"/>
    </xf>
    <xf numFmtId="43" fontId="1" fillId="30" borderId="19" xfId="60" applyFill="1" applyBorder="1" applyAlignment="1" applyProtection="1">
      <alignment horizontal="center"/>
      <protection hidden="1"/>
    </xf>
    <xf numFmtId="43" fontId="1" fillId="30" borderId="18" xfId="60" applyFill="1" applyBorder="1" applyAlignment="1" applyProtection="1">
      <alignment horizontal="center"/>
      <protection hidden="1"/>
    </xf>
    <xf numFmtId="1" fontId="8" fillId="30" borderId="16" xfId="0" applyNumberFormat="1" applyFont="1" applyFill="1" applyBorder="1" applyAlignment="1">
      <alignment horizontal="center"/>
    </xf>
    <xf numFmtId="0" fontId="8" fillId="30" borderId="61" xfId="0" applyFont="1" applyFill="1" applyBorder="1" applyAlignment="1">
      <alignment horizontal="center"/>
    </xf>
    <xf numFmtId="1" fontId="8" fillId="30" borderId="51" xfId="0" applyNumberFormat="1" applyFont="1" applyFill="1" applyBorder="1" applyAlignment="1">
      <alignment horizontal="center"/>
    </xf>
    <xf numFmtId="43" fontId="1" fillId="30" borderId="10" xfId="60" applyFill="1" applyBorder="1" applyAlignment="1" applyProtection="1">
      <alignment horizontal="center"/>
      <protection hidden="1"/>
    </xf>
    <xf numFmtId="43" fontId="1" fillId="30" borderId="61" xfId="60" applyFill="1" applyBorder="1" applyAlignment="1" applyProtection="1">
      <alignment horizontal="center"/>
      <protection hidden="1"/>
    </xf>
    <xf numFmtId="1" fontId="8" fillId="30" borderId="53" xfId="0" applyNumberFormat="1" applyFont="1" applyFill="1" applyBorder="1" applyAlignment="1">
      <alignment horizontal="center"/>
    </xf>
    <xf numFmtId="0" fontId="8" fillId="30" borderId="60" xfId="0" applyFont="1" applyFill="1" applyBorder="1" applyAlignment="1">
      <alignment horizontal="center"/>
    </xf>
    <xf numFmtId="43" fontId="1" fillId="30" borderId="20" xfId="60" applyFill="1" applyBorder="1" applyAlignment="1" applyProtection="1">
      <alignment horizontal="center"/>
      <protection hidden="1"/>
    </xf>
    <xf numFmtId="0" fontId="8" fillId="30" borderId="51" xfId="0" applyFont="1" applyFill="1" applyBorder="1" applyAlignment="1">
      <alignment horizontal="center"/>
    </xf>
    <xf numFmtId="1" fontId="8" fillId="22" borderId="16" xfId="0" applyNumberFormat="1" applyFont="1" applyFill="1" applyBorder="1" applyAlignment="1">
      <alignment horizontal="center" vertical="center"/>
    </xf>
    <xf numFmtId="0" fontId="8" fillId="30" borderId="58" xfId="0" applyFont="1" applyFill="1" applyBorder="1" applyAlignment="1">
      <alignment horizontal="center"/>
    </xf>
    <xf numFmtId="0" fontId="8" fillId="22" borderId="16" xfId="0" applyFont="1" applyFill="1" applyBorder="1" applyAlignment="1">
      <alignment horizontal="center"/>
    </xf>
    <xf numFmtId="0" fontId="2" fillId="31" borderId="60" xfId="0" applyFont="1" applyFill="1" applyBorder="1" applyAlignment="1">
      <alignment horizontal="center"/>
    </xf>
    <xf numFmtId="0" fontId="8" fillId="31" borderId="51" xfId="0" applyFont="1" applyFill="1" applyBorder="1" applyAlignment="1">
      <alignment horizontal="center"/>
    </xf>
    <xf numFmtId="43" fontId="1" fillId="31" borderId="10" xfId="60" applyFill="1" applyBorder="1" applyAlignment="1" applyProtection="1">
      <alignment horizontal="center"/>
      <protection hidden="1"/>
    </xf>
    <xf numFmtId="43" fontId="1" fillId="31" borderId="20" xfId="60" applyFill="1" applyBorder="1" applyAlignment="1" applyProtection="1">
      <alignment horizontal="center"/>
      <protection hidden="1"/>
    </xf>
    <xf numFmtId="0" fontId="2" fillId="31" borderId="51" xfId="0" applyFont="1" applyFill="1" applyBorder="1" applyAlignment="1">
      <alignment horizontal="center"/>
    </xf>
    <xf numFmtId="0" fontId="8" fillId="31" borderId="60" xfId="0" applyFont="1" applyFill="1" applyBorder="1" applyAlignment="1">
      <alignment horizontal="center"/>
    </xf>
    <xf numFmtId="0" fontId="8" fillId="31" borderId="66" xfId="0" applyFont="1" applyFill="1" applyBorder="1" applyAlignment="1">
      <alignment horizontal="center"/>
    </xf>
    <xf numFmtId="0" fontId="8" fillId="31" borderId="53" xfId="0" applyFont="1" applyFill="1" applyBorder="1" applyAlignment="1">
      <alignment horizontal="center"/>
    </xf>
    <xf numFmtId="0" fontId="6" fillId="28" borderId="67" xfId="0" applyFont="1" applyFill="1" applyBorder="1" applyAlignment="1">
      <alignment horizontal="center" vertical="center"/>
    </xf>
    <xf numFmtId="1" fontId="6" fillId="28" borderId="67" xfId="0" applyNumberFormat="1" applyFont="1" applyFill="1" applyBorder="1" applyAlignment="1">
      <alignment horizontal="center" vertical="center"/>
    </xf>
    <xf numFmtId="1" fontId="8" fillId="24" borderId="27" xfId="0" applyNumberFormat="1" applyFont="1" applyFill="1" applyBorder="1" applyAlignment="1">
      <alignment horizontal="center"/>
    </xf>
    <xf numFmtId="1" fontId="8" fillId="24" borderId="68" xfId="0" applyNumberFormat="1" applyFont="1" applyFill="1" applyBorder="1" applyAlignment="1">
      <alignment horizontal="center"/>
    </xf>
    <xf numFmtId="1" fontId="8" fillId="0" borderId="68" xfId="0" applyNumberFormat="1" applyFont="1" applyFill="1" applyBorder="1" applyAlignment="1">
      <alignment horizontal="center"/>
    </xf>
    <xf numFmtId="0" fontId="7" fillId="25" borderId="69" xfId="0" applyFont="1" applyFill="1" applyBorder="1" applyAlignment="1">
      <alignment horizontal="center" vertical="center"/>
    </xf>
    <xf numFmtId="0" fontId="7" fillId="25" borderId="70" xfId="0" applyFont="1" applyFill="1" applyBorder="1" applyAlignment="1">
      <alignment horizontal="center" vertical="center"/>
    </xf>
    <xf numFmtId="1" fontId="7" fillId="25" borderId="71" xfId="0" applyNumberFormat="1" applyFont="1" applyFill="1" applyBorder="1" applyAlignment="1">
      <alignment horizontal="center" vertical="center"/>
    </xf>
    <xf numFmtId="1" fontId="7" fillId="25" borderId="72" xfId="0" applyNumberFormat="1" applyFont="1" applyFill="1" applyBorder="1" applyAlignment="1">
      <alignment horizontal="center" vertical="center"/>
    </xf>
    <xf numFmtId="0" fontId="2" fillId="31" borderId="58" xfId="0" applyFont="1" applyFill="1" applyBorder="1" applyAlignment="1">
      <alignment horizontal="center"/>
    </xf>
    <xf numFmtId="0" fontId="8" fillId="31" borderId="16" xfId="0" applyFont="1" applyFill="1" applyBorder="1" applyAlignment="1">
      <alignment horizontal="center"/>
    </xf>
    <xf numFmtId="43" fontId="1" fillId="31" borderId="15" xfId="60" applyFill="1" applyBorder="1" applyAlignment="1" applyProtection="1">
      <alignment horizontal="center"/>
      <protection hidden="1"/>
    </xf>
    <xf numFmtId="43" fontId="1" fillId="31" borderId="22" xfId="60" applyFill="1" applyBorder="1" applyAlignment="1" applyProtection="1">
      <alignment horizontal="center"/>
      <protection hidden="1"/>
    </xf>
    <xf numFmtId="164" fontId="2" fillId="0" borderId="0" xfId="0" applyNumberFormat="1" applyFont="1" applyBorder="1" applyAlignment="1">
      <alignment horizontal="center"/>
    </xf>
    <xf numFmtId="164" fontId="7" fillId="25" borderId="73" xfId="0" applyNumberFormat="1" applyFont="1" applyFill="1" applyBorder="1" applyAlignment="1">
      <alignment horizontal="center" vertical="center"/>
    </xf>
    <xf numFmtId="164" fontId="13" fillId="25" borderId="70" xfId="0" applyNumberFormat="1" applyFont="1" applyFill="1" applyBorder="1" applyAlignment="1">
      <alignment horizontal="center" vertical="center"/>
    </xf>
    <xf numFmtId="164" fontId="2" fillId="25" borderId="12" xfId="0" applyNumberFormat="1" applyFont="1" applyFill="1" applyBorder="1" applyAlignment="1">
      <alignment horizontal="center"/>
    </xf>
    <xf numFmtId="1" fontId="6" fillId="28" borderId="74" xfId="0" applyNumberFormat="1" applyFont="1" applyFill="1" applyBorder="1" applyAlignment="1">
      <alignment horizontal="center" vertical="center" wrapText="1"/>
    </xf>
    <xf numFmtId="164" fontId="32" fillId="28" borderId="75" xfId="0" applyNumberFormat="1" applyFont="1" applyFill="1" applyBorder="1" applyAlignment="1">
      <alignment horizontal="center" vertical="center" wrapText="1"/>
    </xf>
    <xf numFmtId="0" fontId="32" fillId="27" borderId="76" xfId="0" applyFont="1" applyFill="1" applyBorder="1" applyAlignment="1">
      <alignment horizontal="center" vertical="center" wrapText="1"/>
    </xf>
    <xf numFmtId="0" fontId="32" fillId="27" borderId="77" xfId="0" applyFont="1" applyFill="1" applyBorder="1" applyAlignment="1">
      <alignment horizontal="center" vertical="center" wrapText="1"/>
    </xf>
    <xf numFmtId="1" fontId="6" fillId="28" borderId="78" xfId="0" applyNumberFormat="1" applyFont="1" applyFill="1" applyBorder="1" applyAlignment="1">
      <alignment horizontal="center" vertical="center" wrapText="1"/>
    </xf>
    <xf numFmtId="1" fontId="32" fillId="28" borderId="79" xfId="0" applyNumberFormat="1" applyFont="1" applyFill="1" applyBorder="1" applyAlignment="1">
      <alignment horizontal="center" vertical="center" wrapText="1"/>
    </xf>
    <xf numFmtId="164" fontId="3" fillId="0" borderId="49" xfId="0" applyNumberFormat="1" applyFont="1" applyFill="1" applyBorder="1" applyAlignment="1">
      <alignment horizontal="center"/>
    </xf>
    <xf numFmtId="0" fontId="3" fillId="24" borderId="80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164" fontId="3" fillId="24" borderId="38" xfId="0" applyNumberFormat="1" applyFont="1" applyFill="1" applyBorder="1" applyAlignment="1">
      <alignment horizontal="center"/>
    </xf>
    <xf numFmtId="164" fontId="3" fillId="32" borderId="57" xfId="0" applyNumberFormat="1" applyFont="1" applyFill="1" applyBorder="1" applyAlignment="1">
      <alignment horizontal="center"/>
    </xf>
    <xf numFmtId="164" fontId="3" fillId="32" borderId="33" xfId="0" applyNumberFormat="1" applyFont="1" applyFill="1" applyBorder="1" applyAlignment="1">
      <alignment horizontal="center"/>
    </xf>
    <xf numFmtId="0" fontId="12" fillId="0" borderId="8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center"/>
    </xf>
    <xf numFmtId="43" fontId="1" fillId="29" borderId="14" xfId="60" applyFill="1" applyBorder="1" applyAlignment="1" applyProtection="1">
      <alignment horizontal="center"/>
      <protection hidden="1"/>
    </xf>
    <xf numFmtId="43" fontId="1" fillId="29" borderId="39" xfId="60" applyFill="1" applyBorder="1" applyAlignment="1" applyProtection="1">
      <alignment horizontal="center"/>
      <protection hidden="1"/>
    </xf>
    <xf numFmtId="164" fontId="3" fillId="32" borderId="81" xfId="0" applyNumberFormat="1" applyFont="1" applyFill="1" applyBorder="1" applyAlignment="1">
      <alignment horizontal="center"/>
    </xf>
    <xf numFmtId="43" fontId="1" fillId="29" borderId="15" xfId="60" applyFill="1" applyBorder="1" applyAlignment="1" applyProtection="1">
      <alignment horizontal="center"/>
      <protection hidden="1"/>
    </xf>
    <xf numFmtId="43" fontId="1" fillId="29" borderId="37" xfId="60" applyFill="1" applyBorder="1" applyAlignment="1" applyProtection="1">
      <alignment horizontal="center"/>
      <protection hidden="1"/>
    </xf>
    <xf numFmtId="164" fontId="13" fillId="25" borderId="41" xfId="0" applyNumberFormat="1" applyFont="1" applyFill="1" applyBorder="1" applyAlignment="1">
      <alignment horizontal="center" vertical="center" wrapText="1"/>
    </xf>
    <xf numFmtId="164" fontId="3" fillId="24" borderId="82" xfId="0" applyNumberFormat="1" applyFont="1" applyFill="1" applyBorder="1" applyAlignment="1">
      <alignment horizontal="center"/>
    </xf>
    <xf numFmtId="164" fontId="3" fillId="32" borderId="82" xfId="0" applyNumberFormat="1" applyFont="1" applyFill="1" applyBorder="1" applyAlignment="1">
      <alignment horizontal="center"/>
    </xf>
    <xf numFmtId="164" fontId="13" fillId="25" borderId="41" xfId="0" applyNumberFormat="1" applyFont="1" applyFill="1" applyBorder="1" applyAlignment="1">
      <alignment horizontal="center" vertical="center"/>
    </xf>
    <xf numFmtId="164" fontId="3" fillId="32" borderId="83" xfId="0" applyNumberFormat="1" applyFont="1" applyFill="1" applyBorder="1" applyAlignment="1">
      <alignment horizontal="center"/>
    </xf>
    <xf numFmtId="164" fontId="8" fillId="32" borderId="84" xfId="0" applyNumberFormat="1" applyFont="1" applyFill="1" applyBorder="1" applyAlignment="1">
      <alignment horizontal="center"/>
    </xf>
    <xf numFmtId="164" fontId="8" fillId="10" borderId="81" xfId="0" applyNumberFormat="1" applyFont="1" applyFill="1" applyBorder="1" applyAlignment="1">
      <alignment horizontal="center"/>
    </xf>
    <xf numFmtId="0" fontId="13" fillId="25" borderId="11" xfId="0" applyFont="1" applyFill="1" applyBorder="1" applyAlignment="1">
      <alignment horizontal="center" vertical="center"/>
    </xf>
    <xf numFmtId="0" fontId="13" fillId="25" borderId="11" xfId="0" applyFont="1" applyFill="1" applyBorder="1" applyAlignment="1">
      <alignment horizontal="center"/>
    </xf>
    <xf numFmtId="0" fontId="13" fillId="25" borderId="12" xfId="0" applyFont="1" applyFill="1" applyBorder="1" applyAlignment="1">
      <alignment horizontal="center"/>
    </xf>
    <xf numFmtId="1" fontId="8" fillId="4" borderId="14" xfId="0" applyNumberFormat="1" applyFont="1" applyFill="1" applyBorder="1" applyAlignment="1">
      <alignment horizontal="center"/>
    </xf>
    <xf numFmtId="1" fontId="8" fillId="4" borderId="39" xfId="0" applyNumberFormat="1" applyFont="1" applyFill="1" applyBorder="1" applyAlignment="1">
      <alignment horizontal="center"/>
    </xf>
    <xf numFmtId="164" fontId="13" fillId="25" borderId="41" xfId="0" applyNumberFormat="1" applyFont="1" applyFill="1" applyBorder="1" applyAlignment="1">
      <alignment horizontal="center"/>
    </xf>
    <xf numFmtId="164" fontId="3" fillId="24" borderId="42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 vertical="center"/>
    </xf>
    <xf numFmtId="0" fontId="8" fillId="0" borderId="85" xfId="0" applyFont="1" applyBorder="1" applyAlignment="1">
      <alignment horizontal="center"/>
    </xf>
    <xf numFmtId="43" fontId="1" fillId="29" borderId="62" xfId="60" applyFill="1" applyBorder="1" applyAlignment="1" applyProtection="1">
      <alignment horizontal="center"/>
      <protection hidden="1"/>
    </xf>
    <xf numFmtId="43" fontId="1" fillId="29" borderId="63" xfId="60" applyFill="1" applyBorder="1" applyAlignment="1" applyProtection="1">
      <alignment horizontal="center"/>
      <protection hidden="1"/>
    </xf>
    <xf numFmtId="1" fontId="13" fillId="25" borderId="59" xfId="0" applyNumberFormat="1" applyFont="1" applyFill="1" applyBorder="1" applyAlignment="1">
      <alignment horizontal="center" vertical="center"/>
    </xf>
    <xf numFmtId="0" fontId="8" fillId="30" borderId="66" xfId="0" applyFont="1" applyFill="1" applyBorder="1" applyAlignment="1">
      <alignment horizontal="center"/>
    </xf>
    <xf numFmtId="43" fontId="1" fillId="30" borderId="14" xfId="60" applyFill="1" applyBorder="1" applyAlignment="1" applyProtection="1">
      <alignment horizontal="center"/>
      <protection hidden="1"/>
    </xf>
    <xf numFmtId="43" fontId="1" fillId="30" borderId="62" xfId="60" applyFill="1" applyBorder="1" applyAlignment="1" applyProtection="1">
      <alignment horizontal="center"/>
      <protection hidden="1"/>
    </xf>
    <xf numFmtId="43" fontId="1" fillId="24" borderId="15" xfId="60" applyFill="1" applyBorder="1" applyAlignment="1" applyProtection="1">
      <alignment horizontal="center"/>
      <protection hidden="1"/>
    </xf>
    <xf numFmtId="43" fontId="1" fillId="24" borderId="63" xfId="60" applyFill="1" applyBorder="1" applyAlignment="1" applyProtection="1">
      <alignment horizontal="center"/>
      <protection hidden="1"/>
    </xf>
    <xf numFmtId="164" fontId="3" fillId="0" borderId="0" xfId="0" applyNumberFormat="1" applyFont="1" applyBorder="1" applyAlignment="1">
      <alignment horizontal="center"/>
    </xf>
    <xf numFmtId="164" fontId="5" fillId="24" borderId="0" xfId="0" applyNumberFormat="1" applyFont="1" applyFill="1" applyBorder="1" applyAlignment="1">
      <alignment/>
    </xf>
    <xf numFmtId="164" fontId="7" fillId="25" borderId="86" xfId="0" applyNumberFormat="1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>
      <alignment horizontal="center" vertical="center"/>
    </xf>
    <xf numFmtId="164" fontId="3" fillId="24" borderId="38" xfId="0" applyNumberFormat="1" applyFont="1" applyFill="1" applyBorder="1" applyAlignment="1">
      <alignment horizontal="center" vertical="center"/>
    </xf>
    <xf numFmtId="164" fontId="12" fillId="24" borderId="38" xfId="0" applyNumberFormat="1" applyFont="1" applyFill="1" applyBorder="1" applyAlignment="1">
      <alignment horizontal="center" vertical="center"/>
    </xf>
    <xf numFmtId="164" fontId="13" fillId="25" borderId="41" xfId="0" applyNumberFormat="1" applyFont="1" applyFill="1" applyBorder="1" applyAlignment="1">
      <alignment horizontal="center" vertical="center"/>
    </xf>
    <xf numFmtId="164" fontId="13" fillId="25" borderId="12" xfId="0" applyNumberFormat="1" applyFont="1" applyFill="1" applyBorder="1" applyAlignment="1">
      <alignment horizontal="center"/>
    </xf>
    <xf numFmtId="164" fontId="13" fillId="25" borderId="41" xfId="0" applyNumberFormat="1" applyFont="1" applyFill="1" applyBorder="1" applyAlignment="1">
      <alignment horizontal="center"/>
    </xf>
    <xf numFmtId="164" fontId="3" fillId="25" borderId="41" xfId="0" applyNumberFormat="1" applyFont="1" applyFill="1" applyBorder="1" applyAlignment="1">
      <alignment horizontal="center"/>
    </xf>
    <xf numFmtId="164" fontId="3" fillId="32" borderId="27" xfId="0" applyNumberFormat="1" applyFont="1" applyFill="1" applyBorder="1" applyAlignment="1">
      <alignment horizontal="center"/>
    </xf>
    <xf numFmtId="164" fontId="3" fillId="32" borderId="87" xfId="0" applyNumberFormat="1" applyFont="1" applyFill="1" applyBorder="1" applyAlignment="1">
      <alignment horizontal="center"/>
    </xf>
    <xf numFmtId="164" fontId="3" fillId="33" borderId="82" xfId="0" applyNumberFormat="1" applyFont="1" applyFill="1" applyBorder="1" applyAlignment="1">
      <alignment horizontal="center"/>
    </xf>
    <xf numFmtId="164" fontId="3" fillId="33" borderId="87" xfId="0" applyNumberFormat="1" applyFont="1" applyFill="1" applyBorder="1" applyAlignment="1">
      <alignment horizontal="center"/>
    </xf>
    <xf numFmtId="164" fontId="3" fillId="33" borderId="33" xfId="0" applyNumberFormat="1" applyFont="1" applyFill="1" applyBorder="1" applyAlignment="1">
      <alignment horizontal="center"/>
    </xf>
    <xf numFmtId="164" fontId="3" fillId="24" borderId="87" xfId="0" applyNumberFormat="1" applyFont="1" applyFill="1" applyBorder="1" applyAlignment="1">
      <alignment horizontal="center"/>
    </xf>
    <xf numFmtId="1" fontId="8" fillId="0" borderId="88" xfId="0" applyNumberFormat="1" applyFont="1" applyFill="1" applyBorder="1" applyAlignment="1">
      <alignment horizontal="center"/>
    </xf>
    <xf numFmtId="1" fontId="14" fillId="0" borderId="88" xfId="0" applyNumberFormat="1" applyFont="1" applyFill="1" applyBorder="1" applyAlignment="1">
      <alignment horizontal="center"/>
    </xf>
    <xf numFmtId="164" fontId="33" fillId="0" borderId="54" xfId="0" applyNumberFormat="1" applyFont="1" applyFill="1" applyBorder="1" applyAlignment="1">
      <alignment horizontal="center"/>
    </xf>
    <xf numFmtId="164" fontId="32" fillId="28" borderId="79" xfId="0" applyNumberFormat="1" applyFont="1" applyFill="1" applyBorder="1" applyAlignment="1">
      <alignment horizontal="center" vertical="center" wrapText="1"/>
    </xf>
    <xf numFmtId="164" fontId="3" fillId="34" borderId="89" xfId="0" applyNumberFormat="1" applyFont="1" applyFill="1" applyBorder="1" applyAlignment="1">
      <alignment horizontal="center"/>
    </xf>
    <xf numFmtId="164" fontId="3" fillId="34" borderId="90" xfId="0" applyNumberFormat="1" applyFont="1" applyFill="1" applyBorder="1" applyAlignment="1">
      <alignment horizontal="center"/>
    </xf>
    <xf numFmtId="0" fontId="7" fillId="25" borderId="71" xfId="0" applyFont="1" applyFill="1" applyBorder="1" applyAlignment="1">
      <alignment horizontal="center" vertical="center"/>
    </xf>
    <xf numFmtId="0" fontId="7" fillId="25" borderId="72" xfId="0" applyFont="1" applyFill="1" applyBorder="1" applyAlignment="1">
      <alignment horizontal="center" vertical="center"/>
    </xf>
    <xf numFmtId="0" fontId="2" fillId="35" borderId="91" xfId="0" applyFont="1" applyFill="1" applyBorder="1" applyAlignment="1">
      <alignment horizontal="center"/>
    </xf>
    <xf numFmtId="164" fontId="3" fillId="32" borderId="92" xfId="0" applyNumberFormat="1" applyFont="1" applyFill="1" applyBorder="1" applyAlignment="1">
      <alignment horizontal="center"/>
    </xf>
    <xf numFmtId="43" fontId="1" fillId="31" borderId="14" xfId="60" applyFill="1" applyBorder="1" applyAlignment="1" applyProtection="1">
      <alignment horizontal="center"/>
      <protection hidden="1"/>
    </xf>
    <xf numFmtId="43" fontId="1" fillId="31" borderId="21" xfId="60" applyFill="1" applyBorder="1" applyAlignment="1" applyProtection="1">
      <alignment horizontal="center"/>
      <protection hidden="1"/>
    </xf>
    <xf numFmtId="164" fontId="3" fillId="34" borderId="93" xfId="0" applyNumberFormat="1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 vertical="center"/>
    </xf>
    <xf numFmtId="0" fontId="7" fillId="25" borderId="12" xfId="0" applyFont="1" applyFill="1" applyBorder="1" applyAlignment="1">
      <alignment horizontal="center" vertical="center"/>
    </xf>
    <xf numFmtId="164" fontId="3" fillId="33" borderId="38" xfId="0" applyNumberFormat="1" applyFont="1" applyFill="1" applyBorder="1" applyAlignment="1">
      <alignment horizontal="center"/>
    </xf>
    <xf numFmtId="43" fontId="1" fillId="30" borderId="15" xfId="60" applyFill="1" applyBorder="1" applyAlignment="1" applyProtection="1">
      <alignment horizontal="center"/>
      <protection hidden="1"/>
    </xf>
    <xf numFmtId="43" fontId="1" fillId="30" borderId="22" xfId="60" applyFill="1" applyBorder="1" applyAlignment="1" applyProtection="1">
      <alignment horizontal="center"/>
      <protection hidden="1"/>
    </xf>
    <xf numFmtId="164" fontId="3" fillId="33" borderId="37" xfId="0" applyNumberFormat="1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43" fontId="1" fillId="30" borderId="21" xfId="60" applyFill="1" applyBorder="1" applyAlignment="1" applyProtection="1">
      <alignment horizontal="center"/>
      <protection hidden="1"/>
    </xf>
    <xf numFmtId="164" fontId="3" fillId="33" borderId="39" xfId="0" applyNumberFormat="1" applyFont="1" applyFill="1" applyBorder="1" applyAlignment="1">
      <alignment horizontal="center"/>
    </xf>
    <xf numFmtId="0" fontId="8" fillId="30" borderId="16" xfId="0" applyFont="1" applyFill="1" applyBorder="1" applyAlignment="1">
      <alignment horizontal="center"/>
    </xf>
    <xf numFmtId="1" fontId="8" fillId="24" borderId="94" xfId="0" applyNumberFormat="1" applyFont="1" applyFill="1" applyBorder="1" applyAlignment="1">
      <alignment horizontal="center"/>
    </xf>
    <xf numFmtId="0" fontId="7" fillId="25" borderId="43" xfId="0" applyFont="1" applyFill="1" applyBorder="1" applyAlignment="1">
      <alignment horizontal="center" vertical="center"/>
    </xf>
    <xf numFmtId="0" fontId="7" fillId="25" borderId="25" xfId="0" applyFont="1" applyFill="1" applyBorder="1" applyAlignment="1">
      <alignment horizontal="center" vertical="center"/>
    </xf>
    <xf numFmtId="0" fontId="7" fillId="25" borderId="26" xfId="0" applyFont="1" applyFill="1" applyBorder="1" applyAlignment="1">
      <alignment horizontal="center" vertical="center"/>
    </xf>
    <xf numFmtId="0" fontId="8" fillId="30" borderId="53" xfId="0" applyFont="1" applyFill="1" applyBorder="1" applyAlignment="1">
      <alignment horizontal="center"/>
    </xf>
    <xf numFmtId="1" fontId="8" fillId="22" borderId="58" xfId="0" applyNumberFormat="1" applyFont="1" applyFill="1" applyBorder="1" applyAlignment="1">
      <alignment horizontal="center" vertical="center"/>
    </xf>
    <xf numFmtId="1" fontId="13" fillId="25" borderId="43" xfId="0" applyNumberFormat="1" applyFont="1" applyFill="1" applyBorder="1" applyAlignment="1">
      <alignment horizontal="center" vertical="center"/>
    </xf>
    <xf numFmtId="1" fontId="13" fillId="25" borderId="25" xfId="0" applyNumberFormat="1" applyFont="1" applyFill="1" applyBorder="1" applyAlignment="1">
      <alignment horizontal="center" vertical="center"/>
    </xf>
    <xf numFmtId="1" fontId="13" fillId="25" borderId="26" xfId="0" applyNumberFormat="1" applyFont="1" applyFill="1" applyBorder="1" applyAlignment="1">
      <alignment horizontal="center" vertical="center"/>
    </xf>
    <xf numFmtId="1" fontId="8" fillId="22" borderId="53" xfId="0" applyNumberFormat="1" applyFont="1" applyFill="1" applyBorder="1" applyAlignment="1">
      <alignment horizontal="center" vertical="center"/>
    </xf>
    <xf numFmtId="1" fontId="8" fillId="24" borderId="21" xfId="0" applyNumberFormat="1" applyFont="1" applyFill="1" applyBorder="1" applyAlignment="1">
      <alignment horizontal="center" vertical="center"/>
    </xf>
    <xf numFmtId="0" fontId="8" fillId="0" borderId="95" xfId="0" applyFont="1" applyBorder="1" applyAlignment="1">
      <alignment horizontal="center"/>
    </xf>
    <xf numFmtId="1" fontId="8" fillId="0" borderId="96" xfId="0" applyNumberFormat="1" applyFont="1" applyFill="1" applyBorder="1" applyAlignment="1">
      <alignment horizontal="center"/>
    </xf>
    <xf numFmtId="43" fontId="1" fillId="24" borderId="97" xfId="60" applyFill="1" applyBorder="1" applyAlignment="1" applyProtection="1">
      <alignment horizontal="center"/>
      <protection hidden="1"/>
    </xf>
    <xf numFmtId="43" fontId="1" fillId="24" borderId="94" xfId="60" applyFill="1" applyBorder="1" applyAlignment="1" applyProtection="1">
      <alignment horizontal="center"/>
      <protection hidden="1"/>
    </xf>
    <xf numFmtId="1" fontId="8" fillId="0" borderId="94" xfId="0" applyNumberFormat="1" applyFont="1" applyFill="1" applyBorder="1" applyAlignment="1">
      <alignment horizontal="center"/>
    </xf>
    <xf numFmtId="164" fontId="3" fillId="24" borderId="98" xfId="0" applyNumberFormat="1" applyFont="1" applyFill="1" applyBorder="1" applyAlignment="1">
      <alignment horizontal="center"/>
    </xf>
    <xf numFmtId="0" fontId="8" fillId="24" borderId="99" xfId="0" applyFont="1" applyFill="1" applyBorder="1" applyAlignment="1">
      <alignment horizontal="center"/>
    </xf>
    <xf numFmtId="43" fontId="1" fillId="24" borderId="100" xfId="60" applyFill="1" applyBorder="1" applyAlignment="1" applyProtection="1">
      <alignment horizontal="center"/>
      <protection hidden="1"/>
    </xf>
    <xf numFmtId="43" fontId="1" fillId="24" borderId="101" xfId="60" applyFill="1" applyBorder="1" applyAlignment="1" applyProtection="1">
      <alignment horizontal="center"/>
      <protection hidden="1"/>
    </xf>
    <xf numFmtId="1" fontId="13" fillId="25" borderId="25" xfId="0" applyNumberFormat="1" applyFont="1" applyFill="1" applyBorder="1" applyAlignment="1">
      <alignment horizontal="center"/>
    </xf>
    <xf numFmtId="1" fontId="13" fillId="25" borderId="26" xfId="0" applyNumberFormat="1" applyFont="1" applyFill="1" applyBorder="1" applyAlignment="1">
      <alignment horizontal="center"/>
    </xf>
    <xf numFmtId="164" fontId="3" fillId="24" borderId="34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49" fontId="34" fillId="24" borderId="0" xfId="0" applyNumberFormat="1" applyFont="1" applyFill="1" applyBorder="1" applyAlignment="1">
      <alignment horizontal="centerContinuous" vertical="center" wrapText="1"/>
    </xf>
    <xf numFmtId="0" fontId="35" fillId="0" borderId="0" xfId="0" applyFont="1" applyFill="1" applyBorder="1" applyAlignment="1">
      <alignment/>
    </xf>
    <xf numFmtId="49" fontId="36" fillId="0" borderId="102" xfId="0" applyNumberFormat="1" applyFont="1" applyFill="1" applyBorder="1" applyAlignment="1">
      <alignment horizontal="centerContinuous" vertical="center" wrapText="1"/>
    </xf>
    <xf numFmtId="49" fontId="34" fillId="0" borderId="102" xfId="0" applyNumberFormat="1" applyFont="1" applyFill="1" applyBorder="1" applyAlignment="1">
      <alignment horizontal="centerContinuous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1009650</xdr:colOff>
      <xdr:row>1</xdr:row>
      <xdr:rowOff>180975</xdr:rowOff>
    </xdr:from>
    <xdr:to>
      <xdr:col>17</xdr:col>
      <xdr:colOff>314325</xdr:colOff>
      <xdr:row>4</xdr:row>
      <xdr:rowOff>19050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19100"/>
          <a:ext cx="4848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714375</xdr:colOff>
      <xdr:row>0</xdr:row>
      <xdr:rowOff>85725</xdr:rowOff>
    </xdr:from>
    <xdr:to>
      <xdr:col>7</xdr:col>
      <xdr:colOff>914400</xdr:colOff>
      <xdr:row>4</xdr:row>
      <xdr:rowOff>342900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85725"/>
          <a:ext cx="942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133350</xdr:rowOff>
    </xdr:from>
    <xdr:to>
      <xdr:col>6</xdr:col>
      <xdr:colOff>619125</xdr:colOff>
      <xdr:row>4</xdr:row>
      <xdr:rowOff>47625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33350"/>
          <a:ext cx="3838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49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9.75390625" style="1" customWidth="1"/>
    <col min="2" max="2" width="13.50390625" style="2" customWidth="1"/>
    <col min="3" max="4" width="5.75390625" style="2" customWidth="1"/>
    <col min="5" max="5" width="0.12890625" style="2" hidden="1" customWidth="1"/>
    <col min="6" max="6" width="8.75390625" style="162" customWidth="1"/>
    <col min="7" max="7" width="9.75390625" style="2" customWidth="1"/>
    <col min="8" max="8" width="13.50390625" style="2" customWidth="1"/>
    <col min="9" max="10" width="5.75390625" style="2" customWidth="1"/>
    <col min="11" max="11" width="9.00390625" style="2" hidden="1" customWidth="1"/>
    <col min="12" max="12" width="8.75390625" style="210" customWidth="1"/>
    <col min="13" max="13" width="9.75390625" style="2" customWidth="1"/>
    <col min="14" max="14" width="17.75390625" style="2" customWidth="1"/>
    <col min="15" max="16" width="5.75390625" style="2" customWidth="1"/>
    <col min="17" max="17" width="9.125" style="2" hidden="1" customWidth="1"/>
    <col min="18" max="18" width="8.75390625" style="2" customWidth="1"/>
    <col min="19" max="218" width="9.125" style="2" customWidth="1"/>
    <col min="219" max="16384" width="9.00390625" style="1" customWidth="1"/>
  </cols>
  <sheetData>
    <row r="1" spans="14:17" ht="18.75" customHeight="1">
      <c r="N1" s="48" t="s">
        <v>220</v>
      </c>
      <c r="O1" s="47"/>
      <c r="P1" s="47"/>
      <c r="Q1" s="47"/>
    </row>
    <row r="2" spans="1:17" ht="20.25" customHeight="1">
      <c r="A2" s="272">
        <v>70</v>
      </c>
      <c r="N2" s="3"/>
      <c r="O2" s="4"/>
      <c r="P2" s="4"/>
      <c r="Q2" s="4" t="s">
        <v>0</v>
      </c>
    </row>
    <row r="3" spans="13:17" ht="20.25" customHeight="1">
      <c r="M3" s="5"/>
      <c r="N3" s="5"/>
      <c r="O3" s="4"/>
      <c r="P3" s="4"/>
      <c r="Q3" s="4" t="s">
        <v>1</v>
      </c>
    </row>
    <row r="4" spans="1:17" ht="20.25" customHeight="1">
      <c r="A4" s="25"/>
      <c r="M4" s="6"/>
      <c r="N4" s="6"/>
      <c r="O4" s="4"/>
      <c r="P4" s="4"/>
      <c r="Q4" s="4" t="s">
        <v>2</v>
      </c>
    </row>
    <row r="5" spans="1:17" ht="33.75" customHeight="1">
      <c r="A5" s="276" t="s">
        <v>223</v>
      </c>
      <c r="B5" s="275"/>
      <c r="C5" s="273"/>
      <c r="D5" s="273"/>
      <c r="E5" s="273"/>
      <c r="F5" s="273"/>
      <c r="G5" s="273"/>
      <c r="H5" s="7"/>
      <c r="I5" s="7"/>
      <c r="J5" s="26"/>
      <c r="K5" s="8"/>
      <c r="L5" s="211"/>
      <c r="M5" s="8"/>
      <c r="N5" s="274"/>
      <c r="O5" s="4"/>
      <c r="P5" s="4"/>
      <c r="Q5" s="4" t="s">
        <v>3</v>
      </c>
    </row>
    <row r="6" spans="1:18" ht="71.25" customHeight="1" thickBot="1">
      <c r="A6" s="72" t="s">
        <v>4</v>
      </c>
      <c r="B6" s="73" t="s">
        <v>5</v>
      </c>
      <c r="C6" s="71" t="s">
        <v>221</v>
      </c>
      <c r="D6" s="71"/>
      <c r="E6" s="166" t="s">
        <v>6</v>
      </c>
      <c r="F6" s="167" t="s">
        <v>222</v>
      </c>
      <c r="G6" s="149" t="s">
        <v>4</v>
      </c>
      <c r="H6" s="150" t="s">
        <v>5</v>
      </c>
      <c r="I6" s="168" t="s">
        <v>221</v>
      </c>
      <c r="J6" s="169"/>
      <c r="K6" s="170" t="s">
        <v>6</v>
      </c>
      <c r="L6" s="229" t="s">
        <v>222</v>
      </c>
      <c r="M6" s="149" t="s">
        <v>4</v>
      </c>
      <c r="N6" s="150" t="s">
        <v>5</v>
      </c>
      <c r="O6" s="168" t="s">
        <v>221</v>
      </c>
      <c r="P6" s="169"/>
      <c r="Q6" s="170" t="s">
        <v>6</v>
      </c>
      <c r="R6" s="171" t="s">
        <v>222</v>
      </c>
    </row>
    <row r="7" spans="1:18" ht="18" customHeight="1" thickBot="1" thickTop="1">
      <c r="A7" s="154" t="s">
        <v>7</v>
      </c>
      <c r="B7" s="155"/>
      <c r="C7" s="155"/>
      <c r="D7" s="155"/>
      <c r="E7" s="155"/>
      <c r="F7" s="163"/>
      <c r="G7" s="156" t="s">
        <v>8</v>
      </c>
      <c r="H7" s="157"/>
      <c r="I7" s="157"/>
      <c r="J7" s="157"/>
      <c r="K7" s="157"/>
      <c r="L7" s="212"/>
      <c r="M7" s="232" t="s">
        <v>9</v>
      </c>
      <c r="N7" s="233"/>
      <c r="O7" s="233"/>
      <c r="P7" s="233"/>
      <c r="Q7" s="233"/>
      <c r="R7" s="234"/>
    </row>
    <row r="8" spans="1:18" ht="14.25" customHeight="1">
      <c r="A8" s="45" t="s">
        <v>10</v>
      </c>
      <c r="B8" s="46"/>
      <c r="C8" s="46"/>
      <c r="D8" s="46"/>
      <c r="E8" s="46"/>
      <c r="F8" s="172"/>
      <c r="G8" s="100" t="s">
        <v>11</v>
      </c>
      <c r="H8" s="200"/>
      <c r="I8" s="200"/>
      <c r="J8" s="200"/>
      <c r="K8" s="200"/>
      <c r="L8" s="213"/>
      <c r="M8" s="158" t="s">
        <v>12</v>
      </c>
      <c r="N8" s="159" t="s">
        <v>13</v>
      </c>
      <c r="O8" s="160">
        <f>Q8/48</f>
        <v>21.8125</v>
      </c>
      <c r="P8" s="161"/>
      <c r="Q8" s="31">
        <v>1047</v>
      </c>
      <c r="R8" s="230">
        <f>PRODUCT($A$2,O8)</f>
        <v>1526.875</v>
      </c>
    </row>
    <row r="9" spans="1:18" ht="14.25" customHeight="1">
      <c r="A9" s="94" t="s">
        <v>14</v>
      </c>
      <c r="B9" s="97" t="s">
        <v>15</v>
      </c>
      <c r="C9" s="95">
        <v>31.75</v>
      </c>
      <c r="D9" s="96"/>
      <c r="E9" s="54">
        <v>1518</v>
      </c>
      <c r="F9" s="176">
        <f>PRODUCT($A$2,C9)</f>
        <v>2222.5</v>
      </c>
      <c r="G9" s="107" t="s">
        <v>16</v>
      </c>
      <c r="H9" s="108" t="s">
        <v>17</v>
      </c>
      <c r="I9" s="82">
        <v>35.36</v>
      </c>
      <c r="J9" s="83"/>
      <c r="K9" s="99">
        <v>1644</v>
      </c>
      <c r="L9" s="220">
        <f>PRODUCT($A$2,I9)</f>
        <v>2475.2</v>
      </c>
      <c r="M9" s="141" t="s">
        <v>18</v>
      </c>
      <c r="N9" s="142" t="s">
        <v>19</v>
      </c>
      <c r="O9" s="143">
        <v>25.56</v>
      </c>
      <c r="P9" s="144"/>
      <c r="Q9" s="27">
        <v>1160</v>
      </c>
      <c r="R9" s="231">
        <f aca="true" t="shared" si="0" ref="R9:R29">PRODUCT($A$2,O9)</f>
        <v>1789.1999999999998</v>
      </c>
    </row>
    <row r="10" spans="1:18" ht="14.25" customHeight="1">
      <c r="A10" s="94" t="s">
        <v>20</v>
      </c>
      <c r="B10" s="97" t="s">
        <v>21</v>
      </c>
      <c r="C10" s="95">
        <v>38.13</v>
      </c>
      <c r="D10" s="96"/>
      <c r="E10" s="54">
        <v>1830</v>
      </c>
      <c r="F10" s="176">
        <f>PRODUCT($A$2,C10)</f>
        <v>2669.1000000000004</v>
      </c>
      <c r="G10" s="107" t="s">
        <v>22</v>
      </c>
      <c r="H10" s="108" t="s">
        <v>23</v>
      </c>
      <c r="I10" s="82">
        <v>38.76</v>
      </c>
      <c r="J10" s="83"/>
      <c r="K10" s="99">
        <v>1812</v>
      </c>
      <c r="L10" s="220">
        <f>PRODUCT($A$2,I10)</f>
        <v>2713.2</v>
      </c>
      <c r="M10" s="141" t="s">
        <v>24</v>
      </c>
      <c r="N10" s="142" t="s">
        <v>25</v>
      </c>
      <c r="O10" s="143">
        <v>37.94</v>
      </c>
      <c r="P10" s="144"/>
      <c r="Q10" s="28">
        <v>1728</v>
      </c>
      <c r="R10" s="231">
        <f t="shared" si="0"/>
        <v>2655.7999999999997</v>
      </c>
    </row>
    <row r="11" spans="1:18" ht="13.5" customHeight="1">
      <c r="A11" s="94" t="s">
        <v>26</v>
      </c>
      <c r="B11" s="97" t="s">
        <v>27</v>
      </c>
      <c r="C11" s="95">
        <v>45.06</v>
      </c>
      <c r="D11" s="96"/>
      <c r="E11" s="54">
        <v>2163</v>
      </c>
      <c r="F11" s="176">
        <f aca="true" t="shared" si="1" ref="F11:F35">PRODUCT($A$2,C11)</f>
        <v>3154.2000000000003</v>
      </c>
      <c r="G11" s="107" t="s">
        <v>28</v>
      </c>
      <c r="H11" s="108" t="s">
        <v>29</v>
      </c>
      <c r="I11" s="82">
        <f>K11/48</f>
        <v>35.708333333333336</v>
      </c>
      <c r="J11" s="83"/>
      <c r="K11" s="99">
        <v>1714</v>
      </c>
      <c r="L11" s="220">
        <f>PRODUCT($A$2,I11)</f>
        <v>2499.5833333333335</v>
      </c>
      <c r="M11" s="141" t="s">
        <v>30</v>
      </c>
      <c r="N11" s="142" t="s">
        <v>31</v>
      </c>
      <c r="O11" s="143">
        <f>Q11/48</f>
        <v>79.5</v>
      </c>
      <c r="P11" s="144"/>
      <c r="Q11" s="28">
        <v>3816</v>
      </c>
      <c r="R11" s="231">
        <f t="shared" si="0"/>
        <v>5565</v>
      </c>
    </row>
    <row r="12" spans="1:18" ht="14.25" customHeight="1">
      <c r="A12" s="173" t="s">
        <v>32</v>
      </c>
      <c r="B12" s="174"/>
      <c r="C12" s="174"/>
      <c r="D12" s="174"/>
      <c r="E12" s="174"/>
      <c r="F12" s="175"/>
      <c r="G12" s="101" t="s">
        <v>33</v>
      </c>
      <c r="H12" s="42"/>
      <c r="I12" s="42"/>
      <c r="J12" s="42"/>
      <c r="K12" s="42"/>
      <c r="L12" s="214"/>
      <c r="M12" s="141" t="s">
        <v>34</v>
      </c>
      <c r="N12" s="145" t="s">
        <v>35</v>
      </c>
      <c r="O12" s="143">
        <v>28.08</v>
      </c>
      <c r="P12" s="144"/>
      <c r="Q12" s="28">
        <v>1285</v>
      </c>
      <c r="R12" s="231">
        <f t="shared" si="0"/>
        <v>1965.6</v>
      </c>
    </row>
    <row r="13" spans="1:18" ht="14.25" customHeight="1">
      <c r="A13" s="94" t="s">
        <v>36</v>
      </c>
      <c r="B13" s="97" t="s">
        <v>37</v>
      </c>
      <c r="C13" s="95">
        <v>35.79</v>
      </c>
      <c r="D13" s="96"/>
      <c r="E13" s="54">
        <v>1673</v>
      </c>
      <c r="F13" s="176">
        <f t="shared" si="1"/>
        <v>2505.2999999999997</v>
      </c>
      <c r="G13" s="109" t="s">
        <v>38</v>
      </c>
      <c r="H13" s="108" t="s">
        <v>39</v>
      </c>
      <c r="I13" s="82">
        <v>43.13</v>
      </c>
      <c r="J13" s="110"/>
      <c r="K13" s="9">
        <v>1689</v>
      </c>
      <c r="L13" s="177">
        <f>PRODUCT($A$2,I13)</f>
        <v>3019.1000000000004</v>
      </c>
      <c r="M13" s="141" t="s">
        <v>40</v>
      </c>
      <c r="N13" s="142" t="s">
        <v>205</v>
      </c>
      <c r="O13" s="143">
        <f>Q13/48</f>
        <v>83.45833333333333</v>
      </c>
      <c r="P13" s="144"/>
      <c r="Q13" s="29">
        <v>4006</v>
      </c>
      <c r="R13" s="231">
        <f t="shared" si="0"/>
        <v>5842.083333333333</v>
      </c>
    </row>
    <row r="14" spans="1:18" ht="14.25" customHeight="1">
      <c r="A14" s="80" t="s">
        <v>41</v>
      </c>
      <c r="B14" s="81" t="s">
        <v>42</v>
      </c>
      <c r="C14" s="95">
        <v>41.55</v>
      </c>
      <c r="D14" s="96"/>
      <c r="E14" s="55">
        <v>1986</v>
      </c>
      <c r="F14" s="176">
        <f t="shared" si="1"/>
        <v>2908.5</v>
      </c>
      <c r="G14" s="107" t="s">
        <v>43</v>
      </c>
      <c r="H14" s="98" t="s">
        <v>44</v>
      </c>
      <c r="I14" s="82">
        <v>61.52</v>
      </c>
      <c r="J14" s="110"/>
      <c r="K14" s="13">
        <v>2365</v>
      </c>
      <c r="L14" s="177">
        <f>PRODUCT($A$2,I14)</f>
        <v>4306.400000000001</v>
      </c>
      <c r="M14" s="146" t="s">
        <v>45</v>
      </c>
      <c r="N14" s="142" t="s">
        <v>46</v>
      </c>
      <c r="O14" s="143">
        <v>68.68</v>
      </c>
      <c r="P14" s="144"/>
      <c r="Q14" s="27">
        <v>3127</v>
      </c>
      <c r="R14" s="231">
        <f t="shared" si="0"/>
        <v>4807.6</v>
      </c>
    </row>
    <row r="15" spans="1:18" ht="14.25" customHeight="1" thickBot="1">
      <c r="A15" s="98" t="s">
        <v>47</v>
      </c>
      <c r="B15" s="97" t="s">
        <v>48</v>
      </c>
      <c r="C15" s="95">
        <f>E15/48</f>
        <v>45.875</v>
      </c>
      <c r="D15" s="96"/>
      <c r="E15" s="55">
        <v>2202</v>
      </c>
      <c r="F15" s="176">
        <f t="shared" si="1"/>
        <v>3211.25</v>
      </c>
      <c r="G15" s="107" t="s">
        <v>49</v>
      </c>
      <c r="H15" s="98" t="s">
        <v>50</v>
      </c>
      <c r="I15" s="82">
        <v>61.52</v>
      </c>
      <c r="J15" s="110"/>
      <c r="K15" s="13">
        <v>2284</v>
      </c>
      <c r="L15" s="177">
        <f>PRODUCT($A$2,I15)</f>
        <v>4306.400000000001</v>
      </c>
      <c r="M15" s="146" t="s">
        <v>51</v>
      </c>
      <c r="N15" s="142" t="s">
        <v>52</v>
      </c>
      <c r="O15" s="143">
        <v>64.68</v>
      </c>
      <c r="P15" s="144"/>
      <c r="Q15" s="27">
        <v>2862</v>
      </c>
      <c r="R15" s="231">
        <f t="shared" si="0"/>
        <v>4527.6</v>
      </c>
    </row>
    <row r="16" spans="1:18" ht="14.25" customHeight="1">
      <c r="A16" s="52" t="s">
        <v>214</v>
      </c>
      <c r="B16" s="53"/>
      <c r="C16" s="53"/>
      <c r="D16" s="53"/>
      <c r="E16" s="46"/>
      <c r="F16" s="175"/>
      <c r="G16" s="102" t="s">
        <v>54</v>
      </c>
      <c r="H16" s="43"/>
      <c r="I16" s="43"/>
      <c r="J16" s="43"/>
      <c r="K16" s="43"/>
      <c r="L16" s="215"/>
      <c r="M16" s="146" t="s">
        <v>55</v>
      </c>
      <c r="N16" s="142" t="s">
        <v>56</v>
      </c>
      <c r="O16" s="143">
        <v>49.97</v>
      </c>
      <c r="P16" s="144"/>
      <c r="Q16" s="27">
        <v>2121</v>
      </c>
      <c r="R16" s="231">
        <f t="shared" si="0"/>
        <v>3497.9</v>
      </c>
    </row>
    <row r="17" spans="1:18" ht="14.25" customHeight="1">
      <c r="A17" s="94" t="s">
        <v>216</v>
      </c>
      <c r="B17" s="81" t="s">
        <v>215</v>
      </c>
      <c r="C17" s="95">
        <f>E17/48</f>
        <v>36.666666666666664</v>
      </c>
      <c r="D17" s="96"/>
      <c r="E17" s="55">
        <v>1760</v>
      </c>
      <c r="F17" s="176">
        <f t="shared" si="1"/>
        <v>2566.6666666666665</v>
      </c>
      <c r="G17" s="107" t="s">
        <v>59</v>
      </c>
      <c r="H17" s="81" t="s">
        <v>60</v>
      </c>
      <c r="I17" s="82">
        <f>K17/48</f>
        <v>52.291666666666664</v>
      </c>
      <c r="J17" s="110"/>
      <c r="K17" s="13">
        <v>2510</v>
      </c>
      <c r="L17" s="177">
        <f>PRODUCT($A$2,I17)</f>
        <v>3660.4166666666665</v>
      </c>
      <c r="M17" s="146" t="s">
        <v>61</v>
      </c>
      <c r="N17" s="142" t="s">
        <v>62</v>
      </c>
      <c r="O17" s="143">
        <v>65.81</v>
      </c>
      <c r="P17" s="144"/>
      <c r="Q17" s="27">
        <v>2758</v>
      </c>
      <c r="R17" s="231">
        <f t="shared" si="0"/>
        <v>4606.7</v>
      </c>
    </row>
    <row r="18" spans="1:18" ht="14.25" customHeight="1">
      <c r="A18" s="178" t="s">
        <v>53</v>
      </c>
      <c r="B18" s="179"/>
      <c r="C18" s="179"/>
      <c r="D18" s="179"/>
      <c r="E18" s="179"/>
      <c r="F18" s="180"/>
      <c r="G18" s="107" t="s">
        <v>65</v>
      </c>
      <c r="H18" s="81" t="s">
        <v>66</v>
      </c>
      <c r="I18" s="82">
        <f>K18/48</f>
        <v>100.04166666666667</v>
      </c>
      <c r="J18" s="110"/>
      <c r="K18" s="13">
        <v>4802</v>
      </c>
      <c r="L18" s="177">
        <f>PRODUCT($A$2,I18)</f>
        <v>7002.916666666667</v>
      </c>
      <c r="M18" s="146" t="s">
        <v>67</v>
      </c>
      <c r="N18" s="142" t="s">
        <v>68</v>
      </c>
      <c r="O18" s="143">
        <v>52.58</v>
      </c>
      <c r="P18" s="144"/>
      <c r="Q18" s="27">
        <v>2102</v>
      </c>
      <c r="R18" s="231">
        <f t="shared" si="0"/>
        <v>3680.6</v>
      </c>
    </row>
    <row r="19" spans="1:18" ht="14.25" customHeight="1">
      <c r="A19" s="80" t="s">
        <v>57</v>
      </c>
      <c r="B19" s="81" t="s">
        <v>58</v>
      </c>
      <c r="C19" s="82">
        <v>36.54</v>
      </c>
      <c r="D19" s="83"/>
      <c r="E19" s="151">
        <v>1604</v>
      </c>
      <c r="F19" s="177">
        <f t="shared" si="1"/>
        <v>2557.7999999999997</v>
      </c>
      <c r="G19" s="111" t="s">
        <v>71</v>
      </c>
      <c r="H19" s="81" t="s">
        <v>72</v>
      </c>
      <c r="I19" s="82">
        <v>81.2</v>
      </c>
      <c r="J19" s="110"/>
      <c r="K19" s="13">
        <v>3219</v>
      </c>
      <c r="L19" s="177">
        <f>PRODUCT($A$2,I19)</f>
        <v>5684</v>
      </c>
      <c r="M19" s="146" t="s">
        <v>73</v>
      </c>
      <c r="N19" s="142" t="s">
        <v>74</v>
      </c>
      <c r="O19" s="143">
        <v>42.14</v>
      </c>
      <c r="P19" s="144"/>
      <c r="Q19" s="27">
        <v>1883</v>
      </c>
      <c r="R19" s="231">
        <f t="shared" si="0"/>
        <v>2949.8</v>
      </c>
    </row>
    <row r="20" spans="1:18" ht="14.25" customHeight="1">
      <c r="A20" s="80" t="s">
        <v>63</v>
      </c>
      <c r="B20" s="81" t="s">
        <v>64</v>
      </c>
      <c r="C20" s="82">
        <v>39.39</v>
      </c>
      <c r="D20" s="83"/>
      <c r="E20" s="151">
        <v>1830</v>
      </c>
      <c r="F20" s="177">
        <f t="shared" si="1"/>
        <v>2757.3</v>
      </c>
      <c r="G20" s="111" t="s">
        <v>77</v>
      </c>
      <c r="H20" s="81" t="s">
        <v>78</v>
      </c>
      <c r="I20" s="82">
        <v>124.13</v>
      </c>
      <c r="J20" s="110"/>
      <c r="K20" s="13">
        <v>4860</v>
      </c>
      <c r="L20" s="177">
        <f>PRODUCT($A$2,I20)</f>
        <v>8689.1</v>
      </c>
      <c r="M20" s="146" t="s">
        <v>211</v>
      </c>
      <c r="N20" s="142" t="s">
        <v>210</v>
      </c>
      <c r="O20" s="143">
        <f>Q20/48</f>
        <v>83.45833333333333</v>
      </c>
      <c r="P20" s="144"/>
      <c r="Q20" s="27">
        <v>4006</v>
      </c>
      <c r="R20" s="231">
        <f t="shared" si="0"/>
        <v>5842.083333333333</v>
      </c>
    </row>
    <row r="21" spans="1:18" ht="14.25" customHeight="1" thickBot="1">
      <c r="A21" s="80" t="s">
        <v>69</v>
      </c>
      <c r="B21" s="81" t="s">
        <v>70</v>
      </c>
      <c r="C21" s="82">
        <f>E21/48</f>
        <v>48.145833333333336</v>
      </c>
      <c r="D21" s="83"/>
      <c r="E21" s="151">
        <v>2311</v>
      </c>
      <c r="F21" s="177">
        <f t="shared" si="1"/>
        <v>3370.2083333333335</v>
      </c>
      <c r="G21" s="112" t="s">
        <v>83</v>
      </c>
      <c r="H21" s="85" t="s">
        <v>84</v>
      </c>
      <c r="I21" s="181">
        <f>K21/48</f>
        <v>90.22916666666667</v>
      </c>
      <c r="J21" s="202"/>
      <c r="K21" s="14">
        <v>4331</v>
      </c>
      <c r="L21" s="221">
        <f>PRODUCT($A$2,I21)</f>
        <v>6316.041666666667</v>
      </c>
      <c r="M21" s="146" t="s">
        <v>79</v>
      </c>
      <c r="N21" s="142" t="s">
        <v>80</v>
      </c>
      <c r="O21" s="143">
        <v>92</v>
      </c>
      <c r="P21" s="144"/>
      <c r="Q21" s="27">
        <v>3950</v>
      </c>
      <c r="R21" s="231">
        <f t="shared" si="0"/>
        <v>6440</v>
      </c>
    </row>
    <row r="22" spans="1:18" ht="14.25" customHeight="1" thickBot="1">
      <c r="A22" s="80" t="s">
        <v>75</v>
      </c>
      <c r="B22" s="81" t="s">
        <v>76</v>
      </c>
      <c r="C22" s="82">
        <f>E22/48</f>
        <v>80.77083333333333</v>
      </c>
      <c r="D22" s="83"/>
      <c r="E22" s="151">
        <v>3877</v>
      </c>
      <c r="F22" s="177">
        <f t="shared" si="1"/>
        <v>5653.958333333333</v>
      </c>
      <c r="G22" s="204" t="s">
        <v>88</v>
      </c>
      <c r="H22" s="41"/>
      <c r="I22" s="41"/>
      <c r="J22" s="41"/>
      <c r="K22" s="41"/>
      <c r="L22" s="216"/>
      <c r="M22" s="146" t="s">
        <v>213</v>
      </c>
      <c r="N22" s="142" t="s">
        <v>212</v>
      </c>
      <c r="O22" s="143">
        <f>Q22/48</f>
        <v>71.25</v>
      </c>
      <c r="P22" s="144"/>
      <c r="Q22" s="27">
        <v>3420</v>
      </c>
      <c r="R22" s="231">
        <f t="shared" si="0"/>
        <v>4987.5</v>
      </c>
    </row>
    <row r="23" spans="1:18" ht="13.5" customHeight="1" thickBot="1">
      <c r="A23" s="84" t="s">
        <v>81</v>
      </c>
      <c r="B23" s="85" t="s">
        <v>82</v>
      </c>
      <c r="C23" s="181">
        <f>E23/48</f>
        <v>81.66666666666667</v>
      </c>
      <c r="D23" s="182"/>
      <c r="E23" s="152">
        <v>3920</v>
      </c>
      <c r="F23" s="183">
        <f t="shared" si="1"/>
        <v>5716.666666666667</v>
      </c>
      <c r="G23" s="114" t="s">
        <v>92</v>
      </c>
      <c r="H23" s="75" t="s">
        <v>93</v>
      </c>
      <c r="I23" s="184">
        <f>K23/48</f>
        <v>23.645833333333332</v>
      </c>
      <c r="J23" s="203"/>
      <c r="K23" s="15">
        <v>1135</v>
      </c>
      <c r="L23" s="188">
        <f>PRODUCT($A$2,I23)</f>
        <v>1655.2083333333333</v>
      </c>
      <c r="M23" s="147" t="s">
        <v>85</v>
      </c>
      <c r="N23" s="148" t="s">
        <v>86</v>
      </c>
      <c r="O23" s="143">
        <v>44.57</v>
      </c>
      <c r="P23" s="144"/>
      <c r="Q23" s="30">
        <v>1996</v>
      </c>
      <c r="R23" s="231">
        <f t="shared" si="0"/>
        <v>3119.9</v>
      </c>
    </row>
    <row r="24" spans="1:18" ht="13.5" customHeight="1" thickBot="1">
      <c r="A24" s="44" t="s">
        <v>87</v>
      </c>
      <c r="B24" s="44"/>
      <c r="C24" s="44"/>
      <c r="D24" s="44"/>
      <c r="E24" s="56"/>
      <c r="F24" s="186"/>
      <c r="G24" s="107" t="s">
        <v>97</v>
      </c>
      <c r="H24" s="81" t="s">
        <v>98</v>
      </c>
      <c r="I24" s="82">
        <f>K24/48</f>
        <v>23.6875</v>
      </c>
      <c r="J24" s="110"/>
      <c r="K24" s="13">
        <v>1137</v>
      </c>
      <c r="L24" s="177">
        <f>PRODUCT($A$2,I24)</f>
        <v>1658.125</v>
      </c>
      <c r="M24" s="147" t="s">
        <v>208</v>
      </c>
      <c r="N24" s="148" t="s">
        <v>207</v>
      </c>
      <c r="O24" s="143">
        <v>52.98</v>
      </c>
      <c r="P24" s="144"/>
      <c r="Q24" s="30">
        <v>2428</v>
      </c>
      <c r="R24" s="231">
        <f t="shared" si="0"/>
        <v>3708.6</v>
      </c>
    </row>
    <row r="25" spans="1:18" ht="13.5" customHeight="1" thickBot="1">
      <c r="A25" s="74" t="s">
        <v>90</v>
      </c>
      <c r="B25" s="75" t="s">
        <v>91</v>
      </c>
      <c r="C25" s="184">
        <f>E25/48</f>
        <v>53.125</v>
      </c>
      <c r="D25" s="185"/>
      <c r="E25" s="61">
        <v>2550</v>
      </c>
      <c r="F25" s="188">
        <f t="shared" si="1"/>
        <v>3718.75</v>
      </c>
      <c r="G25" s="111" t="s">
        <v>103</v>
      </c>
      <c r="H25" s="116" t="s">
        <v>104</v>
      </c>
      <c r="I25" s="82">
        <f>K25/48</f>
        <v>33.75</v>
      </c>
      <c r="J25" s="110"/>
      <c r="K25" s="16">
        <v>1620</v>
      </c>
      <c r="L25" s="177">
        <f>PRODUCT($A$2,I25)</f>
        <v>2362.5</v>
      </c>
      <c r="M25" s="147" t="s">
        <v>89</v>
      </c>
      <c r="N25" s="148" t="s">
        <v>219</v>
      </c>
      <c r="O25" s="236">
        <v>30.7</v>
      </c>
      <c r="P25" s="237"/>
      <c r="Q25" s="30">
        <v>1240</v>
      </c>
      <c r="R25" s="238">
        <f t="shared" si="0"/>
        <v>2149</v>
      </c>
    </row>
    <row r="26" spans="1:18" ht="13.5" customHeight="1" thickBot="1">
      <c r="A26" s="80" t="s">
        <v>95</v>
      </c>
      <c r="B26" s="81" t="s">
        <v>96</v>
      </c>
      <c r="C26" s="82">
        <v>58.03</v>
      </c>
      <c r="D26" s="83"/>
      <c r="E26" s="62">
        <v>2755</v>
      </c>
      <c r="F26" s="177">
        <f t="shared" si="1"/>
        <v>4062.1</v>
      </c>
      <c r="G26" s="112" t="s">
        <v>108</v>
      </c>
      <c r="H26" s="117" t="s">
        <v>109</v>
      </c>
      <c r="I26" s="92">
        <f>K26/48</f>
        <v>33.75</v>
      </c>
      <c r="J26" s="113"/>
      <c r="K26" s="17">
        <v>1620</v>
      </c>
      <c r="L26" s="235">
        <f>PRODUCT($A$2,I26)</f>
        <v>2362.5</v>
      </c>
      <c r="M26" s="239" t="s">
        <v>94</v>
      </c>
      <c r="N26" s="240"/>
      <c r="O26" s="240"/>
      <c r="P26" s="240"/>
      <c r="Q26" s="240"/>
      <c r="R26" s="245"/>
    </row>
    <row r="27" spans="1:18" ht="13.5" customHeight="1" thickBot="1">
      <c r="A27" s="80" t="s">
        <v>101</v>
      </c>
      <c r="B27" s="81" t="s">
        <v>102</v>
      </c>
      <c r="C27" s="82">
        <v>59.34</v>
      </c>
      <c r="D27" s="83"/>
      <c r="E27" s="62">
        <v>2776</v>
      </c>
      <c r="F27" s="177">
        <f t="shared" si="1"/>
        <v>4153.8</v>
      </c>
      <c r="G27" s="41" t="s">
        <v>113</v>
      </c>
      <c r="H27" s="41"/>
      <c r="I27" s="41"/>
      <c r="J27" s="41"/>
      <c r="K27" s="41"/>
      <c r="L27" s="216"/>
      <c r="M27" s="139" t="s">
        <v>99</v>
      </c>
      <c r="N27" s="129" t="s">
        <v>100</v>
      </c>
      <c r="O27" s="242">
        <v>31.71</v>
      </c>
      <c r="P27" s="243"/>
      <c r="Q27" s="31">
        <v>1280</v>
      </c>
      <c r="R27" s="244">
        <f t="shared" si="0"/>
        <v>2219.7000000000003</v>
      </c>
    </row>
    <row r="28" spans="1:18" ht="13.5" customHeight="1" thickBot="1">
      <c r="A28" s="84" t="s">
        <v>106</v>
      </c>
      <c r="B28" s="85" t="s">
        <v>107</v>
      </c>
      <c r="C28" s="92">
        <v>67.65</v>
      </c>
      <c r="D28" s="93"/>
      <c r="E28" s="63">
        <v>3074</v>
      </c>
      <c r="F28" s="177">
        <f t="shared" si="1"/>
        <v>4735.5</v>
      </c>
      <c r="G28" s="118" t="s">
        <v>117</v>
      </c>
      <c r="H28" s="90" t="s">
        <v>118</v>
      </c>
      <c r="I28" s="78">
        <f>K28/48</f>
        <v>36.5625</v>
      </c>
      <c r="J28" s="115"/>
      <c r="K28" s="19">
        <v>1755</v>
      </c>
      <c r="L28" s="188">
        <f>PRODUCT($A$2,I28)</f>
        <v>2559.375</v>
      </c>
      <c r="M28" s="135" t="s">
        <v>105</v>
      </c>
      <c r="N28" s="131" t="s">
        <v>206</v>
      </c>
      <c r="O28" s="132">
        <v>32.31</v>
      </c>
      <c r="P28" s="136"/>
      <c r="Q28" s="27">
        <v>1304</v>
      </c>
      <c r="R28" s="241">
        <f t="shared" si="0"/>
        <v>2261.7000000000003</v>
      </c>
    </row>
    <row r="29" spans="1:18" ht="13.5" customHeight="1" thickBot="1">
      <c r="A29" s="40" t="s">
        <v>112</v>
      </c>
      <c r="B29" s="40"/>
      <c r="C29" s="40"/>
      <c r="D29" s="40"/>
      <c r="E29" s="57"/>
      <c r="F29" s="164"/>
      <c r="G29" s="119" t="s">
        <v>123</v>
      </c>
      <c r="H29" s="89" t="s">
        <v>124</v>
      </c>
      <c r="I29" s="92">
        <f>K29/48</f>
        <v>38.9375</v>
      </c>
      <c r="J29" s="113"/>
      <c r="K29" s="20">
        <v>1869</v>
      </c>
      <c r="L29" s="221">
        <f>PRODUCT($A$2,I29)</f>
        <v>2725.625</v>
      </c>
      <c r="M29" s="205" t="s">
        <v>110</v>
      </c>
      <c r="N29" s="134" t="s">
        <v>111</v>
      </c>
      <c r="O29" s="206">
        <v>81.84</v>
      </c>
      <c r="P29" s="246"/>
      <c r="Q29" s="30">
        <v>3059</v>
      </c>
      <c r="R29" s="247">
        <f t="shared" si="0"/>
        <v>5728.8</v>
      </c>
    </row>
    <row r="30" spans="1:18" ht="13.5" customHeight="1" thickBot="1">
      <c r="A30" s="74" t="s">
        <v>115</v>
      </c>
      <c r="B30" s="90" t="s">
        <v>116</v>
      </c>
      <c r="C30" s="78">
        <f>E30/48</f>
        <v>25.770833333333332</v>
      </c>
      <c r="D30" s="79"/>
      <c r="E30" s="64">
        <v>1237</v>
      </c>
      <c r="F30" s="188">
        <f t="shared" si="1"/>
        <v>1803.9583333333333</v>
      </c>
      <c r="G30" s="36" t="s">
        <v>129</v>
      </c>
      <c r="H30" s="36"/>
      <c r="I30" s="36"/>
      <c r="J30" s="41"/>
      <c r="K30" s="41"/>
      <c r="L30" s="216"/>
      <c r="M30" s="250" t="s">
        <v>114</v>
      </c>
      <c r="N30" s="251"/>
      <c r="O30" s="251"/>
      <c r="P30" s="251"/>
      <c r="Q30" s="252"/>
      <c r="R30" s="245"/>
    </row>
    <row r="31" spans="1:18" ht="13.5" customHeight="1">
      <c r="A31" s="80" t="s">
        <v>121</v>
      </c>
      <c r="B31" s="91" t="s">
        <v>122</v>
      </c>
      <c r="C31" s="82">
        <v>40.48</v>
      </c>
      <c r="D31" s="83"/>
      <c r="E31" s="65">
        <v>1718</v>
      </c>
      <c r="F31" s="177">
        <f t="shared" si="1"/>
        <v>2833.6</v>
      </c>
      <c r="G31" s="118" t="s">
        <v>134</v>
      </c>
      <c r="H31" s="90" t="s">
        <v>135</v>
      </c>
      <c r="I31" s="78">
        <f>K31/48</f>
        <v>8.104166666666666</v>
      </c>
      <c r="J31" s="115"/>
      <c r="K31" s="19">
        <v>389</v>
      </c>
      <c r="L31" s="188">
        <f>PRODUCT($A$2,I31)</f>
        <v>567.2916666666666</v>
      </c>
      <c r="M31" s="139" t="s">
        <v>119</v>
      </c>
      <c r="N31" s="248" t="s">
        <v>120</v>
      </c>
      <c r="O31" s="242">
        <v>14.15</v>
      </c>
      <c r="P31" s="243"/>
      <c r="Q31" s="249">
        <v>679</v>
      </c>
      <c r="R31" s="244">
        <f aca="true" t="shared" si="2" ref="R31:R36">PRODUCT($A$2,O31)</f>
        <v>990.5</v>
      </c>
    </row>
    <row r="32" spans="1:18" ht="13.5" customHeight="1">
      <c r="A32" s="80" t="s">
        <v>127</v>
      </c>
      <c r="B32" s="91" t="s">
        <v>128</v>
      </c>
      <c r="C32" s="82">
        <v>37.27</v>
      </c>
      <c r="D32" s="83"/>
      <c r="E32" s="65">
        <v>1562</v>
      </c>
      <c r="F32" s="177">
        <f t="shared" si="1"/>
        <v>2608.9</v>
      </c>
      <c r="G32" s="120" t="s">
        <v>140</v>
      </c>
      <c r="H32" s="91" t="s">
        <v>141</v>
      </c>
      <c r="I32" s="82">
        <f>K32/48</f>
        <v>8.104166666666666</v>
      </c>
      <c r="J32" s="110"/>
      <c r="K32" s="21">
        <v>389</v>
      </c>
      <c r="L32" s="177">
        <f>PRODUCT($A$2,I32)</f>
        <v>567.2916666666666</v>
      </c>
      <c r="M32" s="135" t="s">
        <v>125</v>
      </c>
      <c r="N32" s="137" t="s">
        <v>126</v>
      </c>
      <c r="O32" s="132">
        <v>18.19</v>
      </c>
      <c r="P32" s="136"/>
      <c r="Q32" s="30">
        <v>873</v>
      </c>
      <c r="R32" s="241">
        <f t="shared" si="2"/>
        <v>1273.3000000000002</v>
      </c>
    </row>
    <row r="33" spans="1:18" ht="13.5" customHeight="1" thickBot="1">
      <c r="A33" s="80" t="s">
        <v>132</v>
      </c>
      <c r="B33" s="91" t="s">
        <v>133</v>
      </c>
      <c r="C33" s="82">
        <f>E33/48</f>
        <v>47.291666666666664</v>
      </c>
      <c r="D33" s="83"/>
      <c r="E33" s="65">
        <v>2270</v>
      </c>
      <c r="F33" s="177">
        <f t="shared" si="1"/>
        <v>3310.4166666666665</v>
      </c>
      <c r="G33" s="201"/>
      <c r="H33" s="153"/>
      <c r="I33" s="226"/>
      <c r="J33" s="226"/>
      <c r="K33" s="227"/>
      <c r="L33" s="228"/>
      <c r="M33" s="135" t="s">
        <v>130</v>
      </c>
      <c r="N33" s="137" t="s">
        <v>131</v>
      </c>
      <c r="O33" s="132">
        <f>Q33/48</f>
        <v>18.1875</v>
      </c>
      <c r="P33" s="136"/>
      <c r="Q33" s="30">
        <v>873</v>
      </c>
      <c r="R33" s="241">
        <f t="shared" si="2"/>
        <v>1273.125</v>
      </c>
    </row>
    <row r="34" spans="1:18" ht="13.5" customHeight="1" thickBot="1">
      <c r="A34" s="74" t="s">
        <v>138</v>
      </c>
      <c r="B34" s="91" t="s">
        <v>139</v>
      </c>
      <c r="C34" s="82">
        <v>94</v>
      </c>
      <c r="D34" s="83"/>
      <c r="E34" s="65">
        <v>3888</v>
      </c>
      <c r="F34" s="177">
        <f t="shared" si="1"/>
        <v>6580</v>
      </c>
      <c r="G34" s="36" t="s">
        <v>149</v>
      </c>
      <c r="H34" s="36"/>
      <c r="I34" s="36"/>
      <c r="J34" s="36"/>
      <c r="K34" s="41"/>
      <c r="L34" s="216"/>
      <c r="M34" s="135" t="s">
        <v>136</v>
      </c>
      <c r="N34" s="137" t="s">
        <v>137</v>
      </c>
      <c r="O34" s="132">
        <f>Q34/48</f>
        <v>20.979166666666668</v>
      </c>
      <c r="P34" s="136"/>
      <c r="Q34" s="30">
        <v>1007</v>
      </c>
      <c r="R34" s="241">
        <f t="shared" si="2"/>
        <v>1468.5416666666667</v>
      </c>
    </row>
    <row r="35" spans="1:18" ht="13.5" customHeight="1" thickBot="1">
      <c r="A35" s="84" t="s">
        <v>144</v>
      </c>
      <c r="B35" s="89" t="s">
        <v>145</v>
      </c>
      <c r="C35" s="181">
        <v>102</v>
      </c>
      <c r="D35" s="182"/>
      <c r="E35" s="66">
        <v>4212</v>
      </c>
      <c r="F35" s="183">
        <f t="shared" si="1"/>
        <v>7140</v>
      </c>
      <c r="G35" s="114" t="s">
        <v>153</v>
      </c>
      <c r="H35" s="75" t="s">
        <v>154</v>
      </c>
      <c r="I35" s="78">
        <f>K35/48</f>
        <v>35.708333333333336</v>
      </c>
      <c r="J35" s="115"/>
      <c r="K35" s="15">
        <v>1714</v>
      </c>
      <c r="L35" s="188">
        <f>PRODUCT($A$2,I35)</f>
        <v>2499.5833333333335</v>
      </c>
      <c r="M35" s="135" t="s">
        <v>142</v>
      </c>
      <c r="N35" s="137" t="s">
        <v>143</v>
      </c>
      <c r="O35" s="132">
        <v>45.54</v>
      </c>
      <c r="P35" s="136"/>
      <c r="Q35" s="30">
        <v>2133</v>
      </c>
      <c r="R35" s="241">
        <f t="shared" si="2"/>
        <v>3187.7999999999997</v>
      </c>
    </row>
    <row r="36" spans="1:18" ht="13.5" customHeight="1" thickBot="1">
      <c r="A36" s="35" t="s">
        <v>148</v>
      </c>
      <c r="B36" s="35"/>
      <c r="C36" s="35"/>
      <c r="D36" s="35"/>
      <c r="E36" s="58"/>
      <c r="F36" s="189"/>
      <c r="G36" s="107" t="s">
        <v>159</v>
      </c>
      <c r="H36" s="81" t="s">
        <v>160</v>
      </c>
      <c r="I36" s="82">
        <v>46.33</v>
      </c>
      <c r="J36" s="110"/>
      <c r="K36" s="13">
        <v>2046</v>
      </c>
      <c r="L36" s="177">
        <f>PRODUCT($A$2,I36)</f>
        <v>3243.1</v>
      </c>
      <c r="M36" s="205" t="s">
        <v>146</v>
      </c>
      <c r="N36" s="253" t="s">
        <v>147</v>
      </c>
      <c r="O36" s="206">
        <v>102.25</v>
      </c>
      <c r="P36" s="246"/>
      <c r="Q36" s="30">
        <v>4098</v>
      </c>
      <c r="R36" s="247">
        <f t="shared" si="2"/>
        <v>7157.5</v>
      </c>
    </row>
    <row r="37" spans="1:18" ht="13.5" customHeight="1" thickBot="1">
      <c r="A37" s="74" t="s">
        <v>151</v>
      </c>
      <c r="B37" s="75" t="s">
        <v>152</v>
      </c>
      <c r="C37" s="184">
        <v>31.08</v>
      </c>
      <c r="D37" s="185"/>
      <c r="E37" s="61">
        <v>1302</v>
      </c>
      <c r="F37" s="188">
        <f>PRODUCT($A$2,C37)</f>
        <v>2175.6</v>
      </c>
      <c r="G37" s="112" t="s">
        <v>164</v>
      </c>
      <c r="H37" s="85" t="s">
        <v>165</v>
      </c>
      <c r="I37" s="92">
        <v>22.53</v>
      </c>
      <c r="J37" s="113"/>
      <c r="K37" s="14">
        <v>1070</v>
      </c>
      <c r="L37" s="221">
        <f>PRODUCT($A$2,I37)</f>
        <v>1577.1000000000001</v>
      </c>
      <c r="M37" s="255" t="s">
        <v>150</v>
      </c>
      <c r="N37" s="256"/>
      <c r="O37" s="256"/>
      <c r="P37" s="256"/>
      <c r="Q37" s="257"/>
      <c r="R37" s="245"/>
    </row>
    <row r="38" spans="1:18" ht="13.5" customHeight="1" thickBot="1">
      <c r="A38" s="80" t="s">
        <v>157</v>
      </c>
      <c r="B38" s="81" t="s">
        <v>158</v>
      </c>
      <c r="C38" s="82">
        <v>31.08</v>
      </c>
      <c r="D38" s="83"/>
      <c r="E38" s="62">
        <v>1274</v>
      </c>
      <c r="F38" s="190">
        <f>PRODUCT($A$2,C38)</f>
        <v>2175.6</v>
      </c>
      <c r="G38" s="37" t="s">
        <v>168</v>
      </c>
      <c r="H38" s="37"/>
      <c r="I38" s="37"/>
      <c r="J38" s="37"/>
      <c r="K38" s="103"/>
      <c r="L38" s="216"/>
      <c r="M38" s="254" t="s">
        <v>218</v>
      </c>
      <c r="N38" s="138" t="s">
        <v>217</v>
      </c>
      <c r="O38" s="242">
        <v>125.6</v>
      </c>
      <c r="P38" s="243"/>
      <c r="Q38" s="31">
        <v>4723</v>
      </c>
      <c r="R38" s="244">
        <f>PRODUCT($A$2,O38)</f>
        <v>8792</v>
      </c>
    </row>
    <row r="39" spans="1:18" ht="13.5" customHeight="1">
      <c r="A39" s="80" t="s">
        <v>162</v>
      </c>
      <c r="B39" s="81" t="s">
        <v>163</v>
      </c>
      <c r="C39" s="82">
        <v>35.58</v>
      </c>
      <c r="D39" s="83"/>
      <c r="E39" s="62">
        <v>1357</v>
      </c>
      <c r="F39" s="190">
        <f>PRODUCT($A$2,C39)</f>
        <v>2490.6</v>
      </c>
      <c r="G39" s="121" t="s">
        <v>172</v>
      </c>
      <c r="H39" s="122" t="s">
        <v>173</v>
      </c>
      <c r="I39" s="123">
        <v>35.14</v>
      </c>
      <c r="J39" s="124"/>
      <c r="K39" s="19">
        <v>1525</v>
      </c>
      <c r="L39" s="222">
        <f>PRODUCT($A$2,I39)</f>
        <v>2459.8</v>
      </c>
      <c r="M39" s="139" t="s">
        <v>155</v>
      </c>
      <c r="N39" s="140" t="s">
        <v>156</v>
      </c>
      <c r="O39" s="132">
        <f>Q39/48</f>
        <v>69.6875</v>
      </c>
      <c r="P39" s="136"/>
      <c r="Q39" s="32">
        <v>3345</v>
      </c>
      <c r="R39" s="241">
        <f>PRODUCT($A$2,O39)</f>
        <v>4878.125</v>
      </c>
    </row>
    <row r="40" spans="1:18" ht="13.5" customHeight="1" thickBot="1">
      <c r="A40" s="80" t="s">
        <v>166</v>
      </c>
      <c r="B40" s="81" t="s">
        <v>167</v>
      </c>
      <c r="C40" s="82">
        <v>35.58</v>
      </c>
      <c r="D40" s="83"/>
      <c r="E40" s="62">
        <v>1274</v>
      </c>
      <c r="F40" s="190">
        <f>PRODUCT($A$2,C40)</f>
        <v>2490.6</v>
      </c>
      <c r="G40" s="125" t="s">
        <v>176</v>
      </c>
      <c r="H40" s="126" t="s">
        <v>177</v>
      </c>
      <c r="I40" s="127">
        <v>35.05</v>
      </c>
      <c r="J40" s="128"/>
      <c r="K40" s="20">
        <v>1410</v>
      </c>
      <c r="L40" s="223">
        <f>PRODUCT($A$2,I40)</f>
        <v>2453.5</v>
      </c>
      <c r="M40" s="205" t="s">
        <v>161</v>
      </c>
      <c r="N40" s="258" t="s">
        <v>209</v>
      </c>
      <c r="O40" s="206">
        <f>Q40/48</f>
        <v>154.58333333333334</v>
      </c>
      <c r="P40" s="246"/>
      <c r="Q40" s="259">
        <v>7420</v>
      </c>
      <c r="R40" s="247">
        <f>PRODUCT($A$2,O40)</f>
        <v>10820.833333333334</v>
      </c>
    </row>
    <row r="41" spans="1:18" ht="13.5" customHeight="1" thickBot="1">
      <c r="A41" s="80" t="s">
        <v>170</v>
      </c>
      <c r="B41" s="81" t="s">
        <v>171</v>
      </c>
      <c r="C41" s="82">
        <v>59.29</v>
      </c>
      <c r="D41" s="83"/>
      <c r="E41" s="62">
        <v>2814</v>
      </c>
      <c r="F41" s="190">
        <f>PRODUCT($A$2,C41)</f>
        <v>4150.3</v>
      </c>
      <c r="G41" s="39" t="s">
        <v>179</v>
      </c>
      <c r="H41" s="39"/>
      <c r="I41" s="39"/>
      <c r="J41" s="39"/>
      <c r="K41" s="39"/>
      <c r="L41" s="217"/>
      <c r="M41" s="105" t="s">
        <v>169</v>
      </c>
      <c r="N41" s="35"/>
      <c r="O41" s="35"/>
      <c r="P41" s="35"/>
      <c r="Q41" s="38"/>
      <c r="R41" s="245"/>
    </row>
    <row r="42" spans="1:18" ht="13.5" customHeight="1" thickBot="1">
      <c r="A42" s="84"/>
      <c r="B42" s="85"/>
      <c r="C42" s="86"/>
      <c r="D42" s="87"/>
      <c r="E42" s="63"/>
      <c r="F42" s="191"/>
      <c r="G42" s="121" t="s">
        <v>183</v>
      </c>
      <c r="H42" s="129" t="s">
        <v>184</v>
      </c>
      <c r="I42" s="123">
        <f>K42/48</f>
        <v>44.208333333333336</v>
      </c>
      <c r="J42" s="124"/>
      <c r="K42" s="15">
        <v>2122</v>
      </c>
      <c r="L42" s="222">
        <f>PRODUCT($A$2,I42)</f>
        <v>3094.5833333333335</v>
      </c>
      <c r="M42" s="260" t="s">
        <v>174</v>
      </c>
      <c r="N42" s="261" t="s">
        <v>175</v>
      </c>
      <c r="O42" s="262">
        <f>Q42/48</f>
        <v>50.791666666666664</v>
      </c>
      <c r="P42" s="263"/>
      <c r="Q42" s="264">
        <v>2438</v>
      </c>
      <c r="R42" s="265">
        <f>PRODUCT($A$2,O42)</f>
        <v>3555.4166666666665</v>
      </c>
    </row>
    <row r="43" spans="1:18" ht="13.5" customHeight="1" thickBot="1">
      <c r="A43" s="88"/>
      <c r="B43" s="89"/>
      <c r="C43" s="196"/>
      <c r="D43" s="197"/>
      <c r="E43" s="66"/>
      <c r="F43" s="192"/>
      <c r="G43" s="130" t="s">
        <v>121</v>
      </c>
      <c r="H43" s="131" t="s">
        <v>187</v>
      </c>
      <c r="I43" s="132">
        <v>76.25</v>
      </c>
      <c r="J43" s="133"/>
      <c r="K43" s="13">
        <v>3326</v>
      </c>
      <c r="L43" s="224">
        <f>PRODUCT($A$2,I43)</f>
        <v>5337.5</v>
      </c>
      <c r="M43" s="105" t="s">
        <v>180</v>
      </c>
      <c r="N43" s="35"/>
      <c r="O43" s="35"/>
      <c r="P43" s="35"/>
      <c r="Q43" s="38"/>
      <c r="R43" s="245"/>
    </row>
    <row r="44" spans="1:18" ht="13.5" customHeight="1" thickBot="1">
      <c r="A44" s="193" t="s">
        <v>178</v>
      </c>
      <c r="B44" s="103"/>
      <c r="C44" s="103"/>
      <c r="D44" s="103"/>
      <c r="E44" s="103"/>
      <c r="F44" s="189"/>
      <c r="G44" s="205" t="s">
        <v>190</v>
      </c>
      <c r="H44" s="134" t="s">
        <v>191</v>
      </c>
      <c r="I44" s="206">
        <f>K44/48</f>
        <v>12.145833333333334</v>
      </c>
      <c r="J44" s="207"/>
      <c r="K44" s="14">
        <v>583</v>
      </c>
      <c r="L44" s="223">
        <f>PRODUCT($A$2,I44)</f>
        <v>850.2083333333334</v>
      </c>
      <c r="M44" s="139" t="s">
        <v>185</v>
      </c>
      <c r="N44" s="129" t="s">
        <v>186</v>
      </c>
      <c r="O44" s="242">
        <v>35.16</v>
      </c>
      <c r="P44" s="243"/>
      <c r="Q44" s="31">
        <v>1474</v>
      </c>
      <c r="R44" s="244">
        <f>PRODUCT($A$2,O44)</f>
        <v>2461.2</v>
      </c>
    </row>
    <row r="45" spans="1:18" ht="13.5" customHeight="1" thickBot="1">
      <c r="A45" s="74" t="s">
        <v>181</v>
      </c>
      <c r="B45" s="75" t="s">
        <v>182</v>
      </c>
      <c r="C45" s="76">
        <v>85.6</v>
      </c>
      <c r="D45" s="77"/>
      <c r="E45" s="69">
        <v>3888</v>
      </c>
      <c r="F45" s="176">
        <f>PRODUCT($A$2,C45)</f>
        <v>5992</v>
      </c>
      <c r="G45" s="106" t="s">
        <v>195</v>
      </c>
      <c r="H45" s="39"/>
      <c r="I45" s="39"/>
      <c r="J45" s="39"/>
      <c r="K45" s="39"/>
      <c r="L45" s="218"/>
      <c r="M45" s="135" t="s">
        <v>188</v>
      </c>
      <c r="N45" s="131" t="s">
        <v>189</v>
      </c>
      <c r="O45" s="132">
        <v>31.91</v>
      </c>
      <c r="P45" s="136"/>
      <c r="Q45" s="27">
        <v>1468</v>
      </c>
      <c r="R45" s="241">
        <f>PRODUCT($A$2,O45)</f>
        <v>2233.7</v>
      </c>
    </row>
    <row r="46" spans="1:18" ht="13.5" customHeight="1" thickBot="1">
      <c r="A46" s="194" t="s">
        <v>194</v>
      </c>
      <c r="B46" s="195"/>
      <c r="C46" s="195"/>
      <c r="D46" s="195"/>
      <c r="E46" s="195"/>
      <c r="F46" s="198"/>
      <c r="G46" s="104" t="s">
        <v>199</v>
      </c>
      <c r="H46" s="18" t="s">
        <v>200</v>
      </c>
      <c r="I46" s="208">
        <f>K46/48</f>
        <v>85.04166666666667</v>
      </c>
      <c r="J46" s="209"/>
      <c r="K46" s="19">
        <v>4082</v>
      </c>
      <c r="L46" s="187">
        <f>PRODUCT($A$2,I46)</f>
        <v>5952.916666666667</v>
      </c>
      <c r="M46" s="205" t="s">
        <v>192</v>
      </c>
      <c r="N46" s="134" t="s">
        <v>193</v>
      </c>
      <c r="O46" s="206">
        <v>23.22</v>
      </c>
      <c r="P46" s="246"/>
      <c r="Q46" s="30">
        <v>880</v>
      </c>
      <c r="R46" s="247">
        <f>PRODUCT($A$2,O46)</f>
        <v>1625.3999999999999</v>
      </c>
    </row>
    <row r="47" spans="1:18" ht="13.5" customHeight="1" thickBot="1">
      <c r="A47" s="59" t="s">
        <v>197</v>
      </c>
      <c r="B47" s="60" t="s">
        <v>198</v>
      </c>
      <c r="C47" s="51">
        <v>477</v>
      </c>
      <c r="D47" s="68"/>
      <c r="E47" s="67">
        <v>18835</v>
      </c>
      <c r="F47" s="199">
        <f>PRODUCT($A$2,C47)</f>
        <v>33390</v>
      </c>
      <c r="G47" s="23" t="s">
        <v>203</v>
      </c>
      <c r="H47" s="22" t="s">
        <v>204</v>
      </c>
      <c r="I47" s="49">
        <f>K47/48</f>
        <v>45.0625</v>
      </c>
      <c r="J47" s="50"/>
      <c r="K47" s="24">
        <v>2163</v>
      </c>
      <c r="L47" s="225">
        <f>PRODUCT($A$2,I47)</f>
        <v>3154.375</v>
      </c>
      <c r="M47" s="70" t="s">
        <v>196</v>
      </c>
      <c r="N47" s="269"/>
      <c r="O47" s="269"/>
      <c r="P47" s="269"/>
      <c r="Q47" s="270"/>
      <c r="R47" s="245"/>
    </row>
    <row r="48" spans="1:18" ht="14.25" thickBot="1">
      <c r="A48" s="10"/>
      <c r="B48" s="11"/>
      <c r="C48" s="11"/>
      <c r="D48" s="11"/>
      <c r="E48" s="12"/>
      <c r="F48" s="165"/>
      <c r="G48" s="11"/>
      <c r="H48" s="11"/>
      <c r="I48" s="11"/>
      <c r="J48" s="11"/>
      <c r="K48" s="11"/>
      <c r="L48" s="219"/>
      <c r="M48" s="266" t="s">
        <v>201</v>
      </c>
      <c r="N48" s="33" t="s">
        <v>202</v>
      </c>
      <c r="O48" s="267">
        <f>Q48/48</f>
        <v>10.125</v>
      </c>
      <c r="P48" s="268"/>
      <c r="Q48" s="34">
        <v>486</v>
      </c>
      <c r="R48" s="271">
        <f>PRODUCT($A$2,O48)</f>
        <v>708.75</v>
      </c>
    </row>
    <row r="49" spans="215:218" ht="12">
      <c r="HG49" s="1"/>
      <c r="HH49" s="1"/>
      <c r="HI49" s="1"/>
      <c r="HJ49" s="1"/>
    </row>
  </sheetData>
  <sheetProtection/>
  <mergeCells count="127">
    <mergeCell ref="O46:P46"/>
    <mergeCell ref="O48:P48"/>
    <mergeCell ref="O40:P40"/>
    <mergeCell ref="O42:P42"/>
    <mergeCell ref="O44:P44"/>
    <mergeCell ref="O45:P45"/>
    <mergeCell ref="O35:P35"/>
    <mergeCell ref="O36:P36"/>
    <mergeCell ref="O38:P38"/>
    <mergeCell ref="O39:P39"/>
    <mergeCell ref="O31:P31"/>
    <mergeCell ref="O32:P32"/>
    <mergeCell ref="O33:P33"/>
    <mergeCell ref="O34:P34"/>
    <mergeCell ref="O24:P24"/>
    <mergeCell ref="O25:P25"/>
    <mergeCell ref="O27:P27"/>
    <mergeCell ref="O28:P28"/>
    <mergeCell ref="O20:P20"/>
    <mergeCell ref="O21:P21"/>
    <mergeCell ref="O22:P22"/>
    <mergeCell ref="O23:P23"/>
    <mergeCell ref="O16:P16"/>
    <mergeCell ref="O17:P17"/>
    <mergeCell ref="O18:P18"/>
    <mergeCell ref="O19:P19"/>
    <mergeCell ref="O12:P12"/>
    <mergeCell ref="O13:P13"/>
    <mergeCell ref="O14:P14"/>
    <mergeCell ref="O15:P15"/>
    <mergeCell ref="O8:P8"/>
    <mergeCell ref="O9:P9"/>
    <mergeCell ref="O10:P10"/>
    <mergeCell ref="O11:P11"/>
    <mergeCell ref="I43:J43"/>
    <mergeCell ref="I44:J44"/>
    <mergeCell ref="I46:J46"/>
    <mergeCell ref="I47:J47"/>
    <mergeCell ref="I37:J37"/>
    <mergeCell ref="I39:J39"/>
    <mergeCell ref="I40:J40"/>
    <mergeCell ref="I42:J42"/>
    <mergeCell ref="I31:J31"/>
    <mergeCell ref="I32:J32"/>
    <mergeCell ref="I35:J35"/>
    <mergeCell ref="I36:J36"/>
    <mergeCell ref="I24:J24"/>
    <mergeCell ref="I25:J25"/>
    <mergeCell ref="I26:J26"/>
    <mergeCell ref="I28:J28"/>
    <mergeCell ref="I19:J19"/>
    <mergeCell ref="I20:J20"/>
    <mergeCell ref="I21:J21"/>
    <mergeCell ref="I23:J23"/>
    <mergeCell ref="I14:J14"/>
    <mergeCell ref="I15:J15"/>
    <mergeCell ref="I17:J17"/>
    <mergeCell ref="I18:J18"/>
    <mergeCell ref="I9:J9"/>
    <mergeCell ref="I10:J10"/>
    <mergeCell ref="I13:J13"/>
    <mergeCell ref="I11:J11"/>
    <mergeCell ref="C40:D40"/>
    <mergeCell ref="C41:D41"/>
    <mergeCell ref="C45:D45"/>
    <mergeCell ref="C47:D47"/>
    <mergeCell ref="C42:D42"/>
    <mergeCell ref="C43:D43"/>
    <mergeCell ref="C35:D35"/>
    <mergeCell ref="C37:D37"/>
    <mergeCell ref="C38:D38"/>
    <mergeCell ref="C39:D39"/>
    <mergeCell ref="C31:D31"/>
    <mergeCell ref="C32:D32"/>
    <mergeCell ref="C33:D33"/>
    <mergeCell ref="C34:D34"/>
    <mergeCell ref="C25:D25"/>
    <mergeCell ref="C26:D26"/>
    <mergeCell ref="C27:D27"/>
    <mergeCell ref="C28:D28"/>
    <mergeCell ref="C20:D20"/>
    <mergeCell ref="C21:D21"/>
    <mergeCell ref="C22:D22"/>
    <mergeCell ref="C23:D23"/>
    <mergeCell ref="C14:D14"/>
    <mergeCell ref="C15:D15"/>
    <mergeCell ref="C17:D17"/>
    <mergeCell ref="C19:D19"/>
    <mergeCell ref="C9:D9"/>
    <mergeCell ref="C10:D10"/>
    <mergeCell ref="C11:D11"/>
    <mergeCell ref="C13:D13"/>
    <mergeCell ref="N1:Q1"/>
    <mergeCell ref="A7:E7"/>
    <mergeCell ref="G7:K7"/>
    <mergeCell ref="M7:Q7"/>
    <mergeCell ref="C6:D6"/>
    <mergeCell ref="I6:J6"/>
    <mergeCell ref="O6:P6"/>
    <mergeCell ref="G45:K45"/>
    <mergeCell ref="A8:E8"/>
    <mergeCell ref="G8:K8"/>
    <mergeCell ref="A12:E12"/>
    <mergeCell ref="G12:K12"/>
    <mergeCell ref="A18:E18"/>
    <mergeCell ref="G16:K16"/>
    <mergeCell ref="A24:E24"/>
    <mergeCell ref="G22:K22"/>
    <mergeCell ref="A16:E16"/>
    <mergeCell ref="M26:Q26"/>
    <mergeCell ref="A29:E29"/>
    <mergeCell ref="G27:K27"/>
    <mergeCell ref="M30:Q30"/>
    <mergeCell ref="G30:K30"/>
    <mergeCell ref="C30:D30"/>
    <mergeCell ref="I29:J29"/>
    <mergeCell ref="O29:P29"/>
    <mergeCell ref="A36:E36"/>
    <mergeCell ref="G34:K34"/>
    <mergeCell ref="M47:Q47"/>
    <mergeCell ref="G38:K38"/>
    <mergeCell ref="M41:Q41"/>
    <mergeCell ref="A44:E44"/>
    <mergeCell ref="G41:K41"/>
    <mergeCell ref="M43:Q43"/>
    <mergeCell ref="M37:Q37"/>
    <mergeCell ref="A46:E46"/>
  </mergeCells>
  <printOptions/>
  <pageMargins left="1.3402777777777777" right="0.10833333333333334" top="0.008333333333333333" bottom="0.022916666666666665" header="0.5118055555555555" footer="0.5118055555555555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ОРБИСЭЛЕК</dc:creator>
  <cp:keywords/>
  <dc:description/>
  <cp:lastModifiedBy>User</cp:lastModifiedBy>
  <cp:lastPrinted>2014-02-06T09:16:04Z</cp:lastPrinted>
  <dcterms:created xsi:type="dcterms:W3CDTF">2014-01-31T11:55:18Z</dcterms:created>
  <dcterms:modified xsi:type="dcterms:W3CDTF">2015-03-16T14:30:36Z</dcterms:modified>
  <cp:category/>
  <cp:version/>
  <cp:contentType/>
  <cp:contentStatus/>
</cp:coreProperties>
</file>